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Objects="none" defaultThemeVersion="166925"/>
  <mc:AlternateContent xmlns:mc="http://schemas.openxmlformats.org/markup-compatibility/2006">
    <mc:Choice Requires="x15">
      <x15ac:absPath xmlns:x15ac="http://schemas.microsoft.com/office/spreadsheetml/2010/11/ac" url="\\fileservices\EY-Schools-SEND\EYARU\EY projects and surveys\Providers\Providers Surveys\2022 Providers Survey\Publications\Official stats\Errors\"/>
    </mc:Choice>
  </mc:AlternateContent>
  <xr:revisionPtr revIDLastSave="0" documentId="13_ncr:1_{B3D9284F-7792-4147-A2E7-334D6552E2CE}" xr6:coauthVersionLast="47" xr6:coauthVersionMax="47" xr10:uidLastSave="{00000000-0000-0000-0000-000000000000}"/>
  <bookViews>
    <workbookView xWindow="-120" yWindow="-120" windowWidth="19440" windowHeight="15000" tabRatio="851" xr2:uid="{00000000-000D-0000-FFFF-FFFF00000000}"/>
  </bookViews>
  <sheets>
    <sheet name="Contents" sheetId="1" r:id="rId1"/>
    <sheet name="Table 1-1" sheetId="18" r:id="rId2"/>
    <sheet name="Table 1-2" sheetId="168" r:id="rId3"/>
    <sheet name="Table 1-3" sheetId="51" r:id="rId4"/>
    <sheet name="Table 1-4" sheetId="164" r:id="rId5"/>
    <sheet name="Table 1-5" sheetId="119" r:id="rId6"/>
    <sheet name="Table 1-6" sheetId="121" r:id="rId7"/>
    <sheet name="Table 1-7" sheetId="123" r:id="rId8"/>
    <sheet name="Table 1-8" sheetId="124" r:id="rId9"/>
    <sheet name="Table 1-9" sheetId="125" r:id="rId10"/>
    <sheet name="Table 1-10" sheetId="130" r:id="rId11"/>
    <sheet name="Table 1-11" sheetId="132" r:id="rId12"/>
    <sheet name="Table 1-12" sheetId="133" r:id="rId13"/>
    <sheet name="Table 2-1" sheetId="52" r:id="rId14"/>
    <sheet name="Table 2-2" sheetId="169" r:id="rId15"/>
    <sheet name="Table 2-3" sheetId="90" r:id="rId16"/>
    <sheet name="Table 2-4" sheetId="91" r:id="rId17"/>
    <sheet name="Table 2-5" sheetId="92" r:id="rId18"/>
    <sheet name="Table 2-6" sheetId="93" r:id="rId19"/>
    <sheet name="Table 2-7" sheetId="94" r:id="rId20"/>
    <sheet name="Table 2-8" sheetId="95" r:id="rId21"/>
    <sheet name="Table 2-9" sheetId="166" r:id="rId22"/>
    <sheet name="Table 3-1" sheetId="165" r:id="rId23"/>
    <sheet name="Table 3-2" sheetId="159" r:id="rId24"/>
    <sheet name="Table 3-3" sheetId="63" r:id="rId25"/>
    <sheet name="Table 3-4" sheetId="126" r:id="rId26"/>
    <sheet name="Table 3-5" sheetId="162" r:id="rId27"/>
    <sheet name="Table 3-6" sheetId="167" r:id="rId28"/>
    <sheet name="Table 4-1" sheetId="96" r:id="rId29"/>
    <sheet name="Table 4-2" sheetId="97" r:id="rId30"/>
    <sheet name="Table 4-3" sheetId="103" r:id="rId31"/>
    <sheet name="Table 4-4" sheetId="104" r:id="rId32"/>
    <sheet name="Table 4-5" sheetId="105" r:id="rId33"/>
    <sheet name="Table 4-6" sheetId="106" r:id="rId34"/>
    <sheet name="Table 4-7" sheetId="154" r:id="rId35"/>
    <sheet name="Table 4-8" sheetId="155" r:id="rId36"/>
    <sheet name="Table 4-9" sheetId="156" r:id="rId37"/>
    <sheet name="Table 4-10" sheetId="157" r:id="rId38"/>
    <sheet name="Table 4-11" sheetId="158" r:id="rId39"/>
    <sheet name="Table 4-12" sheetId="64" r:id="rId40"/>
    <sheet name="Table 4-13" sheetId="66" r:id="rId41"/>
    <sheet name="Table 4-14" sheetId="98" r:id="rId42"/>
    <sheet name="Table 4-15" sheetId="99" r:id="rId43"/>
    <sheet name="Table 4-16" sheetId="100" r:id="rId44"/>
    <sheet name="Table 4-17" sheetId="153" r:id="rId45"/>
    <sheet name="Table 4-18" sheetId="101" r:id="rId46"/>
    <sheet name="Table 4-19" sheetId="102" r:id="rId47"/>
    <sheet name="Table 4-20" sheetId="152" r:id="rId48"/>
    <sheet name="Table 5-1" sheetId="107" r:id="rId49"/>
    <sheet name="Table 5-2" sheetId="108" r:id="rId50"/>
    <sheet name="Table 5-3" sheetId="109" r:id="rId51"/>
    <sheet name="Table 5-4" sheetId="143" r:id="rId52"/>
    <sheet name="Table 6-1" sheetId="110" r:id="rId53"/>
    <sheet name="Table 6-2" sheetId="111" r:id="rId54"/>
    <sheet name="Table 6-3" sheetId="112" r:id="rId55"/>
    <sheet name="Table 6-4" sheetId="113" r:id="rId56"/>
    <sheet name="Table 7-1" sheetId="135" r:id="rId57"/>
    <sheet name="Table 7-2" sheetId="136" r:id="rId58"/>
    <sheet name="Table 7-3" sheetId="137" r:id="rId59"/>
    <sheet name="Table 7-4" sheetId="138" r:id="rId60"/>
    <sheet name="Table 7-5" sheetId="139" r:id="rId61"/>
    <sheet name="Table 7-6" sheetId="140" r:id="rId62"/>
    <sheet name="Table 7-7" sheetId="141" r:id="rId63"/>
    <sheet name="Table 7-8" sheetId="142" r:id="rId64"/>
    <sheet name="Table 7-9" sheetId="115" r:id="rId65"/>
    <sheet name="Table 7-10" sheetId="163" r:id="rId66"/>
    <sheet name="Table 8-1" sheetId="116" r:id="rId67"/>
    <sheet name="Table 8-2" sheetId="117" r:id="rId68"/>
    <sheet name="Table 8-3" sheetId="147" r:id="rId69"/>
    <sheet name="Table 8-4" sheetId="148" r:id="rId70"/>
    <sheet name="Table 8-5" sheetId="149" r:id="rId71"/>
    <sheet name="Table 8-6" sheetId="150" r:id="rId72"/>
    <sheet name="Table 8-7" sheetId="151" r:id="rId73"/>
  </sheets>
  <definedNames>
    <definedName name="_xlnm._FilterDatabase" localSheetId="28" hidden="1">'Table 4-1'!$A$1:$H$16</definedName>
    <definedName name="_xlnm._FilterDatabase" localSheetId="39" hidden="1">'Table 4-12'!$E$5:$L$5</definedName>
    <definedName name="_xlnm._FilterDatabase" localSheetId="29" hidden="1">'Table 4-2'!$C$5:$K$11</definedName>
    <definedName name="_xlnm._FilterDatabase" localSheetId="55" hidden="1">'Table 6-4'!$E$6:$M$6</definedName>
    <definedName name="_xlnm._FilterDatabase" localSheetId="60" hidden="1">'Table 7-5'!$D$5:$G$25</definedName>
    <definedName name="contents">#N/A</definedName>
    <definedName name="tabname">#N/A</definedName>
    <definedName name="tabno">#N/A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95" i="1" l="1"/>
  <c r="B95" i="1"/>
  <c r="Q94" i="1"/>
  <c r="B94" i="1"/>
  <c r="Q93" i="1"/>
  <c r="B93" i="1"/>
  <c r="Q92" i="1"/>
  <c r="B92" i="1"/>
  <c r="Q91" i="1"/>
  <c r="B91" i="1"/>
  <c r="Q90" i="1"/>
  <c r="B90" i="1"/>
  <c r="Q89" i="1"/>
  <c r="B89" i="1"/>
  <c r="Q86" i="1"/>
  <c r="B86" i="1"/>
  <c r="Q85" i="1"/>
  <c r="B85" i="1"/>
  <c r="Q84" i="1"/>
  <c r="B84" i="1"/>
  <c r="Q83" i="1"/>
  <c r="B83" i="1"/>
  <c r="Q82" i="1"/>
  <c r="B82" i="1"/>
  <c r="Q81" i="1"/>
  <c r="B81" i="1"/>
  <c r="Q80" i="1"/>
  <c r="B80" i="1"/>
  <c r="Q79" i="1"/>
  <c r="B79" i="1"/>
  <c r="Q78" i="1"/>
  <c r="B78" i="1"/>
  <c r="Q77" i="1"/>
  <c r="B77" i="1"/>
  <c r="Q74" i="1"/>
  <c r="B74" i="1"/>
  <c r="Q73" i="1"/>
  <c r="B73" i="1"/>
  <c r="Q72" i="1"/>
  <c r="B72" i="1"/>
  <c r="Q71" i="1"/>
  <c r="B71" i="1"/>
  <c r="Q68" i="1"/>
  <c r="B68" i="1"/>
  <c r="Q67" i="1"/>
  <c r="B67" i="1"/>
  <c r="Q66" i="1"/>
  <c r="B66" i="1"/>
  <c r="Q65" i="1"/>
  <c r="B65" i="1"/>
  <c r="Q62" i="1"/>
  <c r="B62" i="1"/>
  <c r="Q61" i="1"/>
  <c r="B61" i="1"/>
  <c r="Q60" i="1"/>
  <c r="B60" i="1"/>
  <c r="Q59" i="1"/>
  <c r="B59" i="1"/>
  <c r="Q58" i="1"/>
  <c r="B58" i="1"/>
  <c r="Q57" i="1"/>
  <c r="B57" i="1"/>
  <c r="Q56" i="1"/>
  <c r="B56" i="1"/>
  <c r="Q55" i="1"/>
  <c r="B55" i="1"/>
  <c r="Q54" i="1"/>
  <c r="B54" i="1"/>
  <c r="Q53" i="1"/>
  <c r="B53" i="1"/>
  <c r="Q52" i="1"/>
  <c r="B52" i="1"/>
  <c r="Q51" i="1"/>
  <c r="B51" i="1"/>
  <c r="Q50" i="1"/>
  <c r="B50" i="1"/>
  <c r="Q49" i="1"/>
  <c r="B49" i="1"/>
  <c r="Q48" i="1"/>
  <c r="B48" i="1"/>
  <c r="Q47" i="1"/>
  <c r="B47" i="1"/>
  <c r="Q46" i="1"/>
  <c r="B46" i="1"/>
  <c r="Q45" i="1"/>
  <c r="B45" i="1"/>
  <c r="Q44" i="1"/>
  <c r="B44" i="1"/>
  <c r="Q43" i="1"/>
  <c r="B43" i="1"/>
  <c r="Q40" i="1"/>
  <c r="B40" i="1"/>
  <c r="Q39" i="1"/>
  <c r="B39" i="1"/>
  <c r="Q38" i="1"/>
  <c r="B38" i="1"/>
  <c r="Q37" i="1"/>
  <c r="B37" i="1"/>
  <c r="Q36" i="1"/>
  <c r="B36" i="1"/>
  <c r="Q35" i="1"/>
  <c r="B35" i="1"/>
  <c r="Q32" i="1"/>
  <c r="B32" i="1"/>
  <c r="Q31" i="1"/>
  <c r="B31" i="1"/>
  <c r="Q30" i="1"/>
  <c r="B30" i="1"/>
  <c r="Q29" i="1"/>
  <c r="B29" i="1"/>
  <c r="Q28" i="1"/>
  <c r="B28" i="1"/>
  <c r="Q27" i="1"/>
  <c r="B27" i="1"/>
  <c r="Q26" i="1"/>
  <c r="B26" i="1"/>
  <c r="Q25" i="1"/>
  <c r="B25" i="1"/>
  <c r="Q24" i="1"/>
  <c r="B24" i="1"/>
  <c r="Q21" i="1"/>
  <c r="B21" i="1"/>
  <c r="Q20" i="1"/>
  <c r="B20" i="1"/>
  <c r="Q19" i="1"/>
  <c r="B19" i="1"/>
  <c r="Q18" i="1"/>
  <c r="B18" i="1"/>
  <c r="Q17" i="1"/>
  <c r="B17" i="1"/>
  <c r="Q16" i="1"/>
  <c r="B16" i="1"/>
  <c r="Q15" i="1"/>
  <c r="B15" i="1"/>
  <c r="Q14" i="1"/>
  <c r="B14" i="1"/>
  <c r="Q13" i="1"/>
  <c r="B13" i="1"/>
  <c r="Q12" i="1"/>
  <c r="B12" i="1"/>
  <c r="Q11" i="1"/>
  <c r="B11" i="1"/>
  <c r="Q10" i="1"/>
  <c r="B10" i="1"/>
  <c r="C11" i="1" a="1"/>
  <c r="C52" i="1" a="1"/>
  <c r="C10" i="1" a="1"/>
  <c r="C47" i="1" a="1"/>
  <c r="C12" i="1" a="1"/>
  <c r="C77" i="1" a="1"/>
  <c r="C89" i="1" a="1"/>
  <c r="C19" i="1" a="1"/>
  <c r="C27" i="1" a="1"/>
  <c r="C14" i="1" a="1"/>
  <c r="C40" i="1" a="1"/>
  <c r="C25" i="1" a="1"/>
  <c r="C73" i="1" a="1"/>
  <c r="C54" i="1" a="1"/>
  <c r="C86" i="1" a="1"/>
  <c r="C30" i="1" a="1"/>
  <c r="C81" i="1" a="1"/>
  <c r="C44" i="1" a="1"/>
  <c r="C65" i="1" a="1"/>
  <c r="C24" i="1" a="1"/>
  <c r="C84" i="1" a="1"/>
  <c r="C74" i="1" a="1"/>
  <c r="C39" i="1" a="1"/>
  <c r="C92" i="1" a="1"/>
  <c r="C66" i="1" a="1"/>
  <c r="C37" i="1" a="1"/>
  <c r="C57" i="1" a="1"/>
  <c r="C79" i="1" a="1"/>
  <c r="C21" i="1" a="1"/>
  <c r="C58" i="1" a="1"/>
  <c r="C16" i="1" a="1"/>
  <c r="C28" i="1" a="1"/>
  <c r="C55" i="1" a="1"/>
  <c r="C20" i="1" a="1"/>
  <c r="C59" i="1" a="1"/>
  <c r="C15" i="1" a="1"/>
  <c r="C38" i="1" a="1"/>
  <c r="C48" i="1" a="1"/>
  <c r="C50" i="1" a="1"/>
  <c r="C13" i="1" a="1"/>
  <c r="C17" i="1" a="1"/>
  <c r="C95" i="1" a="1"/>
  <c r="C35" i="1" a="1"/>
  <c r="C85" i="1" a="1"/>
  <c r="C49" i="1" a="1"/>
  <c r="C26" i="1" a="1"/>
  <c r="C94" i="1" a="1"/>
  <c r="C71" i="1" a="1"/>
  <c r="C83" i="1" a="1"/>
  <c r="C53" i="1" a="1"/>
  <c r="C29" i="1" a="1"/>
  <c r="C31" i="1" a="1"/>
  <c r="C72" i="1" a="1"/>
  <c r="C91" i="1" a="1"/>
  <c r="C62" i="1" a="1"/>
  <c r="C32" i="1" a="1"/>
  <c r="C36" i="1" a="1"/>
  <c r="C78" i="1" a="1"/>
  <c r="C82" i="1" a="1"/>
  <c r="C51" i="1" a="1"/>
  <c r="C90" i="1" a="1"/>
  <c r="C56" i="1" a="1"/>
  <c r="C60" i="1" a="1"/>
  <c r="C61" i="1" a="1"/>
  <c r="C93" i="1" a="1"/>
  <c r="C67" i="1" a="1"/>
  <c r="C43" i="1" a="1"/>
  <c r="C80" i="1" a="1"/>
  <c r="C46" i="1" a="1"/>
  <c r="C68" i="1" a="1"/>
  <c r="C45" i="1" a="1"/>
  <c r="C18" i="1" a="1"/>
  <c r="C13" i="1" l="1"/>
  <c r="C47" i="1"/>
  <c r="C65" i="1"/>
  <c r="C10" i="1"/>
  <c r="C14" i="1"/>
  <c r="C18" i="1"/>
  <c r="C24" i="1"/>
  <c r="C28" i="1"/>
  <c r="C38" i="1"/>
  <c r="C44" i="1"/>
  <c r="C48" i="1"/>
  <c r="C52" i="1"/>
  <c r="C56" i="1"/>
  <c r="C60" i="1"/>
  <c r="C66" i="1"/>
  <c r="C72" i="1"/>
  <c r="C78" i="1"/>
  <c r="C82" i="1"/>
  <c r="C86" i="1"/>
  <c r="C92" i="1"/>
  <c r="C37" i="1"/>
  <c r="C71" i="1"/>
  <c r="C32" i="1"/>
  <c r="C43" i="1"/>
  <c r="C91" i="1"/>
  <c r="C11" i="1"/>
  <c r="C15" i="1"/>
  <c r="C19" i="1"/>
  <c r="C25" i="1"/>
  <c r="C29" i="1"/>
  <c r="C39" i="1"/>
  <c r="C45" i="1"/>
  <c r="C49" i="1"/>
  <c r="C53" i="1"/>
  <c r="C57" i="1"/>
  <c r="C61" i="1"/>
  <c r="C67" i="1"/>
  <c r="C73" i="1"/>
  <c r="C79" i="1"/>
  <c r="C83" i="1"/>
  <c r="C89" i="1"/>
  <c r="C93" i="1"/>
  <c r="C27" i="1"/>
  <c r="C81" i="1"/>
  <c r="C35" i="1"/>
  <c r="C21" i="1"/>
  <c r="C77" i="1"/>
  <c r="C12" i="1"/>
  <c r="C16" i="1"/>
  <c r="C20" i="1"/>
  <c r="C26" i="1"/>
  <c r="C30" i="1"/>
  <c r="C40" i="1"/>
  <c r="C46" i="1"/>
  <c r="C50" i="1"/>
  <c r="C54" i="1"/>
  <c r="C58" i="1"/>
  <c r="C62" i="1"/>
  <c r="C68" i="1"/>
  <c r="C74" i="1"/>
  <c r="C80" i="1"/>
  <c r="C84" i="1"/>
  <c r="C90" i="1"/>
  <c r="C94" i="1"/>
  <c r="C31" i="1"/>
  <c r="C85" i="1"/>
  <c r="C36" i="1"/>
  <c r="C17" i="1"/>
  <c r="C51" i="1"/>
  <c r="C55" i="1"/>
  <c r="C59" i="1"/>
  <c r="C95"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<sst xmlns="http://schemas.openxmlformats.org/spreadsheetml/2006/main" count="3319" uniqueCount="638">
  <si>
    <t>Survey of Childcare and Early Years Providers 2022</t>
  </si>
  <si>
    <t>Main summary tables</t>
  </si>
  <si>
    <t>Coverage: England</t>
  </si>
  <si>
    <t>Years: 2018, 2019, 2021, 2022</t>
  </si>
  <si>
    <t>Table for old/new numbering conversion</t>
  </si>
  <si>
    <t>Chapter 1: Market overview</t>
  </si>
  <si>
    <t>Table 1a</t>
  </si>
  <si>
    <t>Table 1-1</t>
  </si>
  <si>
    <t>Table 1b</t>
  </si>
  <si>
    <t>Table 1-2</t>
  </si>
  <si>
    <t>Table 2</t>
  </si>
  <si>
    <t>Table 1-3</t>
  </si>
  <si>
    <t>Table 76</t>
  </si>
  <si>
    <t>Table 1-4</t>
  </si>
  <si>
    <t>Table 37</t>
  </si>
  <si>
    <t>Table 1-5</t>
  </si>
  <si>
    <t>Table 38</t>
  </si>
  <si>
    <t>Table 1-6</t>
  </si>
  <si>
    <t>Table 39</t>
  </si>
  <si>
    <t>Table 1-7</t>
  </si>
  <si>
    <t>Table 40</t>
  </si>
  <si>
    <t>Table 1-8</t>
  </si>
  <si>
    <t>Table 41</t>
  </si>
  <si>
    <t>Table 1-9</t>
  </si>
  <si>
    <t>Table 43</t>
  </si>
  <si>
    <t>Table 1-10</t>
  </si>
  <si>
    <t>Table 44</t>
  </si>
  <si>
    <t>Table 1-11</t>
  </si>
  <si>
    <t>Table 45</t>
  </si>
  <si>
    <t>Table 1-12</t>
  </si>
  <si>
    <t>Chapter 2: Registered, booked, and spare places</t>
  </si>
  <si>
    <t>Table 3</t>
  </si>
  <si>
    <t>Table 2-1</t>
  </si>
  <si>
    <t>Table 4 and 5</t>
  </si>
  <si>
    <t>Table 2-2</t>
  </si>
  <si>
    <t>Table 6</t>
  </si>
  <si>
    <t>Table 2-3</t>
  </si>
  <si>
    <t>Table 7</t>
  </si>
  <si>
    <t>Table 2-4</t>
  </si>
  <si>
    <t>Table 8</t>
  </si>
  <si>
    <t>Table 2-5</t>
  </si>
  <si>
    <t>Table 9</t>
  </si>
  <si>
    <t>Table 2-6</t>
  </si>
  <si>
    <t>Table 10</t>
  </si>
  <si>
    <t>Table 2-7</t>
  </si>
  <si>
    <t>Table 11</t>
  </si>
  <si>
    <t>Table 2-8</t>
  </si>
  <si>
    <t>Table 47</t>
  </si>
  <si>
    <t>Table 2-9</t>
  </si>
  <si>
    <t>Chapter 3: Childminders</t>
  </si>
  <si>
    <t>Table 46</t>
  </si>
  <si>
    <t>Table 3-1</t>
  </si>
  <si>
    <t>Table 71</t>
  </si>
  <si>
    <t>Table 3-2</t>
  </si>
  <si>
    <t>Table 14</t>
  </si>
  <si>
    <t>Table 3-3</t>
  </si>
  <si>
    <t>Table 42</t>
  </si>
  <si>
    <t>Table 3-4</t>
  </si>
  <si>
    <t>Table 74</t>
  </si>
  <si>
    <t>Table 3-5</t>
  </si>
  <si>
    <t>Table 3-6</t>
  </si>
  <si>
    <t>Chapter 4: Workforce</t>
  </si>
  <si>
    <t>Table 12</t>
  </si>
  <si>
    <t>Table 4-1</t>
  </si>
  <si>
    <t>Table 13</t>
  </si>
  <si>
    <t>Table 4-2</t>
  </si>
  <si>
    <t>Table 22</t>
  </si>
  <si>
    <t>Table 4-3</t>
  </si>
  <si>
    <t>Table 23</t>
  </si>
  <si>
    <t>Table 4-4</t>
  </si>
  <si>
    <t>Table 24</t>
  </si>
  <si>
    <t>Table 4-5</t>
  </si>
  <si>
    <t>Table 25</t>
  </si>
  <si>
    <t>Table 4-6</t>
  </si>
  <si>
    <t>Table 65</t>
  </si>
  <si>
    <t>Table 4-7</t>
  </si>
  <si>
    <t>Table 66</t>
  </si>
  <si>
    <t>Table 4-8</t>
  </si>
  <si>
    <t>Table 67</t>
  </si>
  <si>
    <t>Table 4-9</t>
  </si>
  <si>
    <t>Table 68</t>
  </si>
  <si>
    <t>Table 4-10</t>
  </si>
  <si>
    <t>Table 69</t>
  </si>
  <si>
    <t>Table 4-11</t>
  </si>
  <si>
    <t>Table 4-12</t>
  </si>
  <si>
    <t>Table 15</t>
  </si>
  <si>
    <t>Table 4-13</t>
  </si>
  <si>
    <t>Table 16</t>
  </si>
  <si>
    <t>Table 4-14</t>
  </si>
  <si>
    <t>Table 17</t>
  </si>
  <si>
    <t>Table 4-15</t>
  </si>
  <si>
    <t>Table 18</t>
  </si>
  <si>
    <t>Table 4-16</t>
  </si>
  <si>
    <t>Table 19</t>
  </si>
  <si>
    <t>Table 4-17</t>
  </si>
  <si>
    <t>Table 64</t>
  </si>
  <si>
    <t>Table 4-18</t>
  </si>
  <si>
    <t>Table 4-19</t>
  </si>
  <si>
    <t>Table 4-20</t>
  </si>
  <si>
    <t>Chapter 5: Staff-child ratios</t>
  </si>
  <si>
    <t>Table 26</t>
  </si>
  <si>
    <t>Table 5-1</t>
  </si>
  <si>
    <t>Table 27</t>
  </si>
  <si>
    <t>Table 5-2</t>
  </si>
  <si>
    <t>Table 28</t>
  </si>
  <si>
    <t>Table 5-3</t>
  </si>
  <si>
    <t>Table 56</t>
  </si>
  <si>
    <t>Table 5-4</t>
  </si>
  <si>
    <t>Chapter 6: Overview of provider finances</t>
  </si>
  <si>
    <t>Table 29</t>
  </si>
  <si>
    <t>Table 6-1</t>
  </si>
  <si>
    <t>Table 30</t>
  </si>
  <si>
    <t>Table 6-2</t>
  </si>
  <si>
    <t>Table 31</t>
  </si>
  <si>
    <t>Table 6-3</t>
  </si>
  <si>
    <t>Table 32</t>
  </si>
  <si>
    <t>Table 6-4</t>
  </si>
  <si>
    <t>Chapter 7: Government support</t>
  </si>
  <si>
    <t>Table 48</t>
  </si>
  <si>
    <t>Table 7-1</t>
  </si>
  <si>
    <t>Table 49</t>
  </si>
  <si>
    <t>Table 7-2</t>
  </si>
  <si>
    <t>Table 50</t>
  </si>
  <si>
    <t>Table 7-3</t>
  </si>
  <si>
    <t>Table 51</t>
  </si>
  <si>
    <t>Table 7-4</t>
  </si>
  <si>
    <t>Table 52</t>
  </si>
  <si>
    <t>Table 7-5</t>
  </si>
  <si>
    <t>Table 53</t>
  </si>
  <si>
    <t>Table 7-6</t>
  </si>
  <si>
    <t>Table 54</t>
  </si>
  <si>
    <t>Table 7-7</t>
  </si>
  <si>
    <t>Table 55</t>
  </si>
  <si>
    <t>Table 7-8</t>
  </si>
  <si>
    <t>Table 34</t>
  </si>
  <si>
    <t>Table 7-9</t>
  </si>
  <si>
    <t>Table 75</t>
  </si>
  <si>
    <t>Table 7-10</t>
  </si>
  <si>
    <t>Chapter 8: SEND</t>
  </si>
  <si>
    <t>Table 35</t>
  </si>
  <si>
    <t>Table 8-1</t>
  </si>
  <si>
    <t>Table 36</t>
  </si>
  <si>
    <t>Table 8-2</t>
  </si>
  <si>
    <t>Table 58</t>
  </si>
  <si>
    <t>Table 8-3</t>
  </si>
  <si>
    <t>Table 59</t>
  </si>
  <si>
    <t>Table 8-4</t>
  </si>
  <si>
    <t>Table 60</t>
  </si>
  <si>
    <t>Table 8-5</t>
  </si>
  <si>
    <t>Table 61</t>
  </si>
  <si>
    <t>Table 8-6</t>
  </si>
  <si>
    <t>Table 62</t>
  </si>
  <si>
    <t>Table 8-7</t>
  </si>
  <si>
    <t>Contents</t>
  </si>
  <si>
    <t>Table 1-1: Number of providers (2018, 2019, 2021, and 2022)</t>
  </si>
  <si>
    <t>England</t>
  </si>
  <si>
    <t>All school-based providers</t>
  </si>
  <si>
    <t xml:space="preserve">  School-based providers offering nursery</t>
  </si>
  <si>
    <t>All group-based providers</t>
  </si>
  <si>
    <t xml:space="preserve">  School/college/LA/other unclassified</t>
  </si>
  <si>
    <t>Childminders</t>
  </si>
  <si>
    <t>Total</t>
  </si>
  <si>
    <t>Unweighted base</t>
  </si>
  <si>
    <t>Notes:</t>
  </si>
  <si>
    <t>Table 1-2: Number of providers by region and level of deprivation (2022)</t>
  </si>
  <si>
    <t>Region</t>
  </si>
  <si>
    <t>Deprivation band</t>
  </si>
  <si>
    <t>East Midlands</t>
  </si>
  <si>
    <t>East of England</t>
  </si>
  <si>
    <t>London</t>
  </si>
  <si>
    <t>North East</t>
  </si>
  <si>
    <t>North West</t>
  </si>
  <si>
    <t>South East</t>
  </si>
  <si>
    <t>South West</t>
  </si>
  <si>
    <t>West Midlands</t>
  </si>
  <si>
    <t>Yorkshire and The Humber</t>
  </si>
  <si>
    <t>Most deprived</t>
  </si>
  <si>
    <t>Deprived</t>
  </si>
  <si>
    <t>Average</t>
  </si>
  <si>
    <t>Less deprived</t>
  </si>
  <si>
    <t>Least deprived</t>
  </si>
  <si>
    <t>*</t>
  </si>
  <si>
    <t>1. Statistics that are based on a sample of fewer than 10 are omitted and replaced with an asterisk (*)</t>
  </si>
  <si>
    <t>2. Data for deprivation is not available for school-based providers</t>
  </si>
  <si>
    <t>Table 1-3: Types of care offered by group-based providers (2022)</t>
  </si>
  <si>
    <t xml:space="preserve">Type of care - definition </t>
  </si>
  <si>
    <t>% of private group-based settings offering type of provision</t>
  </si>
  <si>
    <t>Number of private group-based providers offering this type of provision</t>
  </si>
  <si>
    <t>% of voluntary group-based settings offering type of provision</t>
  </si>
  <si>
    <t>% of all group-based settings offering type of provision</t>
  </si>
  <si>
    <t>Early years full day provision for children below school age</t>
  </si>
  <si>
    <t>Fixed sessional provision for children below school age where each session has a fixed start and end time. Where more than 1 session is delivered in 1 day there is a change of children between sessions</t>
  </si>
  <si>
    <t>Flexible sessional provision for children below school age, where session times can vary by child</t>
  </si>
  <si>
    <t>Before school care for school children in term time. Run for at least 4 days a week, and have some element of childcare as their purpose, rather than solely focusing on a single activity such as football or music</t>
  </si>
  <si>
    <t>After school care for school children in term time. Run for at least 4 days a week, and have at least some element of childcare as their purpose, rather than solely focusing on a single activity such as football or music</t>
  </si>
  <si>
    <t>Holiday activities or childcare for school children during any school holidays. Run for at least 5 hours in any day and 5 days a week, and run for at least 1 week per year</t>
  </si>
  <si>
    <t xml:space="preserve">Source question: Which of the following types of care does [organisation name] provide?  </t>
  </si>
  <si>
    <t>Base: All group-based providers</t>
  </si>
  <si>
    <t>Table 1-4: Proportion of providers offering other services (group based providers and school based providers) (2022)</t>
  </si>
  <si>
    <t>Specialist family support</t>
  </si>
  <si>
    <t>System leadership</t>
  </si>
  <si>
    <t>Specialist services for children</t>
  </si>
  <si>
    <t>None of these</t>
  </si>
  <si>
    <t>School-based provider offering nursery</t>
  </si>
  <si>
    <t>Maintained nursery school</t>
  </si>
  <si>
    <t>Private group-based</t>
  </si>
  <si>
    <t>Voluntary group-based</t>
  </si>
  <si>
    <t>All group-based</t>
  </si>
  <si>
    <t>Source question: In addition to your early years offer, what other services, if any, do you currently offer?</t>
  </si>
  <si>
    <t>Base: All group-based providers and school-based providers</t>
  </si>
  <si>
    <t>Table 1-5: Number of providers running nursery provision with other providers (school based providers) (2022)</t>
  </si>
  <si>
    <t>Solely by the school</t>
  </si>
  <si>
    <t>By the school in partnership with another school or schools</t>
  </si>
  <si>
    <t>By the school with formal involvement from voluntary, community or private sector providers</t>
  </si>
  <si>
    <t>By the school in partnership with another school AND voluntary, community or private sector</t>
  </si>
  <si>
    <t>Solely by another school</t>
  </si>
  <si>
    <t>Solely by a voluntary, community or private sector provider</t>
  </si>
  <si>
    <t>Source question: Who runs your nursery provision? Is it delivered…</t>
  </si>
  <si>
    <t>Base: All school-based providers</t>
  </si>
  <si>
    <t>Table 1-6: Proportion of providers that are part of a chain (group based providers) (2021 and 2022)</t>
  </si>
  <si>
    <t>Year</t>
  </si>
  <si>
    <t>Proportion</t>
  </si>
  <si>
    <t xml:space="preserve">Source question: Is [provision name] part of a chain? </t>
  </si>
  <si>
    <t>Table 1-7: Average number of branches in a chain (group based providers) (2022)</t>
  </si>
  <si>
    <t>6 to 10</t>
  </si>
  <si>
    <t>11 to 20</t>
  </si>
  <si>
    <t>21 to 50</t>
  </si>
  <si>
    <t>51 to 100</t>
  </si>
  <si>
    <t>101 and above</t>
  </si>
  <si>
    <t>Mean</t>
  </si>
  <si>
    <t xml:space="preserve">Source question: Including your own site, how many branches are there in this chain? </t>
  </si>
  <si>
    <t>Base: All group-based providers part of a chain</t>
  </si>
  <si>
    <t>Table 1-8: Proportion of providers providing care during term time, school holiday, and both (2022)</t>
  </si>
  <si>
    <t>Term time only</t>
  </si>
  <si>
    <t>School holidays only</t>
  </si>
  <si>
    <t>Both term time and school holidays</t>
  </si>
  <si>
    <t>Source question: Do you normally care for children during term time, school holidays or both?</t>
  </si>
  <si>
    <t>Base: All providers</t>
  </si>
  <si>
    <t>Table 1-9: Proportion of providers providing care by school holiday (2022)</t>
  </si>
  <si>
    <t>Summer</t>
  </si>
  <si>
    <t>Easter</t>
  </si>
  <si>
    <t>Christmas</t>
  </si>
  <si>
    <t>Half Terms (Any)</t>
  </si>
  <si>
    <t>1. Statistics based on unweighted bases of fewer than 10 providers are omitted, while those with unweighted bases between 10 and 29 providers are presented in italic and bold font.</t>
  </si>
  <si>
    <t>Table 1-10: Average number of weeks providers expect to be open during the year (2022)</t>
  </si>
  <si>
    <t>Median</t>
  </si>
  <si>
    <t>Source question: How many weeks would you have expected your provision to be open in the current academic year?</t>
  </si>
  <si>
    <t>Table 1-11: Average number of days providers expect to be open for each week (2022)</t>
  </si>
  <si>
    <t>Source question: Which days do you currently open in term-time?</t>
  </si>
  <si>
    <t>Base: All providers open in term-time</t>
  </si>
  <si>
    <t>Table 1-12: Distribution of childcare provider opening and closing times (2022)</t>
  </si>
  <si>
    <t>Opening time</t>
  </si>
  <si>
    <t>Closing time</t>
  </si>
  <si>
    <t>Before 07:00</t>
  </si>
  <si>
    <t>07:00-07:29</t>
  </si>
  <si>
    <t>07:30-07:59</t>
  </si>
  <si>
    <t>08:00-08:29</t>
  </si>
  <si>
    <t>08:30-08:59</t>
  </si>
  <si>
    <t>09:00 and after</t>
  </si>
  <si>
    <t>Before 12:00</t>
  </si>
  <si>
    <t>12:00-14:59</t>
  </si>
  <si>
    <t>15:00-15:59</t>
  </si>
  <si>
    <t>16:00-16:59</t>
  </si>
  <si>
    <t>17:00-17:59</t>
  </si>
  <si>
    <t>18:00-18:59</t>
  </si>
  <si>
    <t>19:00 and after</t>
  </si>
  <si>
    <t>Mean opening hours</t>
  </si>
  <si>
    <t xml:space="preserve">Source question: What time did your provision start on that [REFERENCE DAY]? What time did your provision finish on that [REFERENCE DAY]? </t>
  </si>
  <si>
    <t xml:space="preserve">Base: All providers </t>
  </si>
  <si>
    <t>Table 2-1: Number of registered places by region (2022)</t>
  </si>
  <si>
    <t>Number of registered nursery places</t>
  </si>
  <si>
    <t>Number of registered before school places</t>
  </si>
  <si>
    <t>Number of registered after school places</t>
  </si>
  <si>
    <t>Number of registered places</t>
  </si>
  <si>
    <t>Registered places</t>
  </si>
  <si>
    <t>Source question: How many children are you allowed to look after in your [provision type] at one time? Childminders: How many places for children under the age of 8 have you personally got registered with Ofsted?</t>
  </si>
  <si>
    <t>Base: All school-based providers, group-based providers and childminders</t>
  </si>
  <si>
    <t>Table 2-2: Total registered places in England and average registered places per provider (2018, 2019, 2021, and 2022)</t>
  </si>
  <si>
    <t>Nursery (full day)</t>
  </si>
  <si>
    <t>Before school provision</t>
  </si>
  <si>
    <t>After school provision</t>
  </si>
  <si>
    <t>Any provision</t>
  </si>
  <si>
    <t>All</t>
  </si>
  <si>
    <t>Table 2-3: Total booked places in England and average booked places per provider on a reference day (2018, 2019, 2021, and 2022)</t>
  </si>
  <si>
    <t>Nursery (morning)</t>
  </si>
  <si>
    <t>Nursery (afternoon)</t>
  </si>
  <si>
    <t>Full day provision</t>
  </si>
  <si>
    <t>Sessional (morning)</t>
  </si>
  <si>
    <t>Sessional (afternoon)</t>
  </si>
  <si>
    <t>Source question: How many under school-aged children were booked to attend your [provision type] on that [reference day]? 
How many school children were booked to attend your [before school/after school] provision on that [reference day]</t>
  </si>
  <si>
    <t>Base: All figures reported for group-based providers include providers offering those sessions on the particular day that they were asked about. Figures for childminders include all childminders offering care on that day. </t>
  </si>
  <si>
    <t xml:space="preserve">1. Figures are for providers who had children of pre-school age (0-4) registered with their setting only. </t>
  </si>
  <si>
    <t xml:space="preserve">3. Figures are not available for sub-groups in 2018 due to a change in reporting approach </t>
  </si>
  <si>
    <t>Table 2-4: Proportion of providers with any spare capacity by day of the week (2022)</t>
  </si>
  <si>
    <t>Mean across the week</t>
  </si>
  <si>
    <t>Monday</t>
  </si>
  <si>
    <t>Tuesday</t>
  </si>
  <si>
    <t>Wednesday</t>
  </si>
  <si>
    <t>Thursday</t>
  </si>
  <si>
    <t>Friday</t>
  </si>
  <si>
    <t>Base: All figures reported for school-based providers include providers offering those sessions on the particular day that they were asked about. All figures reported for group-based providers include providers offering those sessions on the particular day that they were asked about. Figures for childminders include all childminders offering care on that day. Figures are for providers who had children of pre-school age (0-4) registered with their setting only.</t>
  </si>
  <si>
    <t>Table 2-5: Proportion of available places that are spare capacity by day of the week (2022)</t>
  </si>
  <si>
    <t>Table 2-6: Proportion of available places that are spare capacity by region (2022)</t>
  </si>
  <si>
    <t>Table 2-7: Average number of spare places by day of the week per provider (2022)</t>
  </si>
  <si>
    <t>Table 2-8: Total number of spare places by day of the week (2022)</t>
  </si>
  <si>
    <t>Table 2-9: Proportion of providers with occupancy rate change in the last year (2022)</t>
  </si>
  <si>
    <t>Higher occupancy than last year</t>
  </si>
  <si>
    <t>No change in occupancy</t>
  </si>
  <si>
    <t>Lower occupancy than last year</t>
  </si>
  <si>
    <t>Source question: Has your occupancy rate changed since this time last year?</t>
  </si>
  <si>
    <t xml:space="preserve">Base: Group-based providers allocated to variant 3.  Childminder and school-based providers allocated to variant 2. See accompanying technical report for details of the variants. </t>
  </si>
  <si>
    <t>Table 3-1: Number of bookings for childminders being for their own child/children (per childminder) (2022)</t>
  </si>
  <si>
    <t>None</t>
  </si>
  <si>
    <t>One</t>
  </si>
  <si>
    <t>Two</t>
  </si>
  <si>
    <t>Three or more</t>
  </si>
  <si>
    <t>Source question: How many, if any, of these under school-aged bookings on that day were your own children?</t>
  </si>
  <si>
    <t>Base: All childminders</t>
  </si>
  <si>
    <t>Table 3-2: Proportion of childminders doing other jobs to supplement their incomes (2022)</t>
  </si>
  <si>
    <t xml:space="preserve">Base: All childminders allocated to variant 3. See accompanying technical report for details of the variants. </t>
  </si>
  <si>
    <t>Table 3-3: Proportion of childminders employing an assistant (2018, 2019, 2021, and 2022)</t>
  </si>
  <si>
    <t>Source question: How many, if any, childminding assistants do you regularly work with at that address? How many of the childminding assistants that you work with are employed specifically by you, rather than by the other childminder you work with?</t>
  </si>
  <si>
    <t xml:space="preserve">Base: All childminders </t>
  </si>
  <si>
    <t>Table 3-4: Proportion of childminders working with other registered childminders or childminding assistants and number of other childminders (2022)</t>
  </si>
  <si>
    <t>Proportion of childminders who regularly work with another registered childminder</t>
  </si>
  <si>
    <t>Total number of childminders who regularly work with another registered childminder</t>
  </si>
  <si>
    <t>Mean number of other childminders if working with another registered childminder</t>
  </si>
  <si>
    <t>Median number of other childminders if working with another registered childminder</t>
  </si>
  <si>
    <t>Source question: Do you regularly work with any other registered childminders or childminding assistants at the address at which you normally childmind? How many, if any, registered childminders do you regularly work with at that address?</t>
  </si>
  <si>
    <t>Table 3-5: Proportion of childminders that are considering employing a childminding assistant (2022)</t>
  </si>
  <si>
    <t>Source question: Are you currently considering employing a childminding assistant to support you with your childminding or allow you to take on more children?</t>
  </si>
  <si>
    <t xml:space="preserve">Base: All childminders without an assistant and allocated variant 1. See accompanying technical report for details of the variants. </t>
  </si>
  <si>
    <t>Table 3-6: Average number of years worked in the sector by staff level (childminders) (2022)</t>
  </si>
  <si>
    <t>Childminders assistants</t>
  </si>
  <si>
    <t>Source question: How many years have [person] been working as a [role2]?</t>
  </si>
  <si>
    <t xml:space="preserve">Base: All childminders allocated to variant 1. See accompanying technical report for details of the variants. </t>
  </si>
  <si>
    <t>Table 4-1: Total number of paid staff by region (2018, 2019, 2021, and 2022)</t>
  </si>
  <si>
    <t>Total number of paid staff</t>
  </si>
  <si>
    <t>Yorkshire and Humberside</t>
  </si>
  <si>
    <t>Source question: Excluding apprentices, how many paid staff are involved in the delivery of your provision?</t>
  </si>
  <si>
    <t>1. The total number of paid staff excludes apprentices but includes temporary staff</t>
  </si>
  <si>
    <t>Table 4-2: Average number of paid staff per provider (2018, 2019, 2021, and 2022)</t>
  </si>
  <si>
    <t>Mean number of paid staff per provider</t>
  </si>
  <si>
    <t>Source question: Excluding apprentices, how many paid staff are currently involved in the delivery of your [provision]?</t>
  </si>
  <si>
    <t>Table 4-3: Proportion of providers employing temporary staff and total number of temporary staff in England (school based and group-based providers) (2021 and 2022)</t>
  </si>
  <si>
    <t>Proportion of providers</t>
  </si>
  <si>
    <t>Total number of temporary staff</t>
  </si>
  <si>
    <t>Source Question: Excluding apprentices, how many paid staff do you currently employ on a temporary basis? Please only include people working with the children, not specialist staff such as accountants.</t>
  </si>
  <si>
    <t>Base: All school-based and all group-based providers</t>
  </si>
  <si>
    <t>Total number of volunteers</t>
  </si>
  <si>
    <t>Source question: How many unpaid volunteers, including any students working on placement, are helping you currently? Please only include volunteers working with the children.</t>
  </si>
  <si>
    <t>Total number of apprentices</t>
  </si>
  <si>
    <t>Source question: How many apprentices are currently involved in the delivery of your provision? Please only include apprentices working with the children.</t>
  </si>
  <si>
    <t>Table 4-6: Proportion of apprentices employed on each level of apprenticeship (school based and group-based providers) (2021 and 2022)</t>
  </si>
  <si>
    <t>Proportion of apprentices at Level 2</t>
  </si>
  <si>
    <t>Proportion of apprentices at Level 3</t>
  </si>
  <si>
    <t>Source Question: How many apprentices does your setting employ on each of the following apprenticeships?</t>
  </si>
  <si>
    <t>Base: All school-based who employ apprentices, and all group-based providers who employ apprentices</t>
  </si>
  <si>
    <t>Table 4-7: Number of staff recruited in the last 12 months (total in England and average per provider) (group based providers and school based providers) (2022)</t>
  </si>
  <si>
    <t>All providers</t>
  </si>
  <si>
    <t>Source Question: How many paid childcare staff – not including agency, freelance or supply staff – have you recruited in the past 12 months?</t>
  </si>
  <si>
    <t xml:space="preserve">Base: All group-based providers allocated to variant 2 and all school-based providers allocated to variant 1. See accompanying technical report for details of the variants. </t>
  </si>
  <si>
    <t>Table 4-8: Number of staff leaving in the last 12 months (total in England and average per provider) (group based providers and school based providers) (2022)</t>
  </si>
  <si>
    <t>Source Question: How many paid childcare staff – not including agency, freelance or supply staff – have left your employment in the past 12 months?</t>
  </si>
  <si>
    <t>Table 4-9: Turnover rate (2022) (group based providers and school based providers)</t>
  </si>
  <si>
    <t>1. Staff turnover rates are the number of staff who left employment during the period expressed as a percentage of the total number of staff employed at the start of the period</t>
  </si>
  <si>
    <t>Table 4-10: Average number of contracted hours worked by staff level (group based providers and school based providers) (2022)</t>
  </si>
  <si>
    <t>Group based providers</t>
  </si>
  <si>
    <t>School based providers</t>
  </si>
  <si>
    <t>Senior manager</t>
  </si>
  <si>
    <t>Level 4 or higher staff member</t>
  </si>
  <si>
    <t>Level 3 staff member</t>
  </si>
  <si>
    <t>Level 3 another staff member</t>
  </si>
  <si>
    <t>Level 2 or lower staff member</t>
  </si>
  <si>
    <t>Early years coordinator or Head teacher</t>
  </si>
  <si>
    <t>Level 6 or higher staff member</t>
  </si>
  <si>
    <t>Level 4 or 5 staff member</t>
  </si>
  <si>
    <t>Source Question:  How many hours per week is [STAFF] contracted to work for?</t>
  </si>
  <si>
    <t>Table 4-11: Average number of typical hours worked by staff level (2022)</t>
  </si>
  <si>
    <t/>
  </si>
  <si>
    <t>Source Question:  How many hours per week does [STAFF] currently work?</t>
  </si>
  <si>
    <t>Table 4-12: Proportion of staff qualified to different levels (2018, 2019, 2021, and 2022)</t>
  </si>
  <si>
    <t>Proportion of staff qualified at level of qualification</t>
  </si>
  <si>
    <t>No UK Early Years qualification</t>
  </si>
  <si>
    <t>Level 1</t>
  </si>
  <si>
    <t>Level 2</t>
  </si>
  <si>
    <t>Level 3</t>
  </si>
  <si>
    <t>Level 4</t>
  </si>
  <si>
    <t>Level 5</t>
  </si>
  <si>
    <t>Level 6</t>
  </si>
  <si>
    <t>Overseas</t>
  </si>
  <si>
    <t>Headteacher/EYC</t>
  </si>
  <si>
    <t>Other teacher/nurse</t>
  </si>
  <si>
    <t>Senior Manager</t>
  </si>
  <si>
    <t>Non-senior manager</t>
  </si>
  <si>
    <t>Childminder assistants</t>
  </si>
  <si>
    <t>Source question: Excluding apprentices, how many of the paid staff involved in the delivery of your provision hold their highest UK Early Years or teaching related qualification at each of the following levels?</t>
  </si>
  <si>
    <t xml:space="preserve">Base: Group-based providers allocated to variant 2.  Childminder figures based on all childminders. Assistant figures based on childminders allocated to variant 1. See accompanying technical report for details of the variants. </t>
  </si>
  <si>
    <t>Table 4-13: Proportion of staff with highest qualification at level 3 who hold the Early Years Educator qualification (2018, 2019, 2021, and 2022)</t>
  </si>
  <si>
    <t>Proportion of staff with highest qualification at level 3 who hold the Early Years Educator qualification</t>
  </si>
  <si>
    <t xml:space="preserve">Source question: Of the [X] staff with level 3 qualifications, how many held a Level 3 qualification with ‘Early Years Educator’ in its title? These qualifications were only awarded from September 2014 onwards.
Childminders: And does that Level 3 qualification have ‘Early Years Educator’ in its title? </t>
  </si>
  <si>
    <t xml:space="preserve">Base: Group-based providers allocated to variant 2 and school-based providers to variant 1) with staff whose highest qualification was level three. Figures for childminders only include those responding in variant 1 whose highest qualification was level three (childminder assistants are not included). See accompanying technical report for details of the variants. </t>
  </si>
  <si>
    <t>Table 4-14: Proportion of staff with highest qualification at level 6 who hold different level 6 qualifications (2022)</t>
  </si>
  <si>
    <t>Early Years Teacher status</t>
  </si>
  <si>
    <t>Qualified Teacher status</t>
  </si>
  <si>
    <t>Early Years Professional</t>
  </si>
  <si>
    <t>An Early Years Degree</t>
  </si>
  <si>
    <t>Source question: Of the staff with level 6 qualifications, how many hold each of the following qualifications? Some staff members may hold more than one of these Level 6 qualifications- if so, please include all the ones that they hold.</t>
  </si>
  <si>
    <t>Base: All school-based providers and all group-based providers</t>
  </si>
  <si>
    <t>Table 4-15: Gender of staff as a proportion of Early Years staff (2022)</t>
  </si>
  <si>
    <t>Female</t>
  </si>
  <si>
    <t>Male</t>
  </si>
  <si>
    <t>Other</t>
  </si>
  <si>
    <t xml:space="preserve">Source question:  How many of your paid staff/the paid staff involved in delivering your nursery provision excluding any apprentices, identify as… </t>
  </si>
  <si>
    <t xml:space="preserve">Base: School-based providers allocated to variant 1, group-based providers allocated to variant 2 and all childminders. See accompanying technical report for details of the variants. </t>
  </si>
  <si>
    <t>Table 4-16: Ethnicity of staff as a proportion of Early Years staff (2022)</t>
  </si>
  <si>
    <t>White British</t>
  </si>
  <si>
    <t>White Other</t>
  </si>
  <si>
    <t>Mixed</t>
  </si>
  <si>
    <t>Black</t>
  </si>
  <si>
    <t>Asian</t>
  </si>
  <si>
    <t>Chinese</t>
  </si>
  <si>
    <t>Source question:  How many of your paid staff/the paid staff involved in delivering your nursery provision excluding any apprentices, belong to the following ethnic groups…</t>
  </si>
  <si>
    <t>Table 4-17: Ethnicity of apprentices (group based providers and school based providers) (2022)</t>
  </si>
  <si>
    <t>White - British</t>
  </si>
  <si>
    <t>White - Other</t>
  </si>
  <si>
    <t>Table 4-18: Proportion of Early Years staff by age group (2021 and 2022)</t>
  </si>
  <si>
    <t>Under 18 years</t>
  </si>
  <si>
    <t>18-20 years</t>
  </si>
  <si>
    <t>21-22 years</t>
  </si>
  <si>
    <t>23-24 years</t>
  </si>
  <si>
    <t>25-39 years</t>
  </si>
  <si>
    <t>40-49 years</t>
  </si>
  <si>
    <t>50+ years</t>
  </si>
  <si>
    <t>Table 4-19: Proportion of staff aged 23 and over earning below the National Living Wage (2018, 2019, 2021, and 2022)</t>
  </si>
  <si>
    <t>Childminding assistants</t>
  </si>
  <si>
    <t xml:space="preserve">Base: Group-based providers allocated to variant 2 and school-based providers and childminders allocated to variant 1. See accompanying technical report for details of the variants. Calculations based on staff aged 23 and over with stated weekly/contracted hours and (non-banded) pay. </t>
  </si>
  <si>
    <t>1. The National Living Wage applied as a statutory minimum wage to those aged 25 and above for 2018 and 2019, while it applied to those aged 23 and older in 2021 and 2022</t>
  </si>
  <si>
    <t>Table 4-20: Proportion of providers with an early years coordinator (school based providers) (2022)</t>
  </si>
  <si>
    <t>Source question: Does your school have an Early Years Coordinator?</t>
  </si>
  <si>
    <t xml:space="preserve">Base: All school-based providers </t>
  </si>
  <si>
    <t>Table 5-1: Staff:child ratios for under 2s (group-based providers) (2021 and 2022)</t>
  </si>
  <si>
    <t>Less than 1:3</t>
  </si>
  <si>
    <t>1:3</t>
  </si>
  <si>
    <t>More than 1:3</t>
  </si>
  <si>
    <t>Source question: What was your average staff to child ratio for children aged under 2 years old on [reference day]?</t>
  </si>
  <si>
    <t>1. A ratio of less than 1:3 is more generous than the statutory minimum as there are fewer children per member of staff.</t>
  </si>
  <si>
    <t>Table 5-2: Staff:child ratios for 2 year olds (group-based providers) (2021 and 2022)</t>
  </si>
  <si>
    <t>Less than 1:4</t>
  </si>
  <si>
    <t>1:4</t>
  </si>
  <si>
    <t>More than 1:4</t>
  </si>
  <si>
    <t>1. A ratio of less than 1:4 is more generous than the statutory minimum as there are fewer children per member of staff.</t>
  </si>
  <si>
    <t>Table 5-3: Staff:child ratios for 3 to 4 year olds (school-based and group-based providers) (2021 and 2022)</t>
  </si>
  <si>
    <t>At least 1:4 but less than 1:6</t>
  </si>
  <si>
    <t>At least 1:6 but less than 1:8</t>
  </si>
  <si>
    <t>At least 1:8 but less than 1:10</t>
  </si>
  <si>
    <t>1:10 or more</t>
  </si>
  <si>
    <t>Source question: What was your average staff to child ratio for children aged 3 or 4 years old on [reference day]?</t>
  </si>
  <si>
    <t xml:space="preserve">Base: School-based providers allocated to  variant 2 and group-based providers allocated to variant 1 or 3. See accompanying technical report for details of the variants. </t>
  </si>
  <si>
    <t xml:space="preserve">1. A ratio of less than 1:8 is more generous than the statutory minimum as there are fewer children per member of staff.  The statutory ratio is 1:13 if the staff member is qualified to Level 6.  This is more likely to apply to school-based providers than group-based providers and may explain the relatively high proportion of school-based providers with ratios of 1:10 or more. </t>
  </si>
  <si>
    <t>Aware and have used the allowance at least once in the last year</t>
  </si>
  <si>
    <t>Aware but have not used the allowance in the last year</t>
  </si>
  <si>
    <t>Aware but not sure if the allowance was used in the last year</t>
  </si>
  <si>
    <t>Not aware</t>
  </si>
  <si>
    <t xml:space="preserve">Source question: The Early Years Foundation Stage (EYFS) framework allows providers to go below the statutory ratios under exceptional circumstances, provided the quality of care, safety and security of childcare is maintained. Were you aware of this? </t>
  </si>
  <si>
    <t xml:space="preserve">Base: School-based providers allocated to variant 2 and group-based providers allocated to variant 1 or 3. See accompanying technical report for details of the variants. </t>
  </si>
  <si>
    <t>Staff costs including wages, National Insurance payments and pension contributions</t>
  </si>
  <si>
    <t>Rent or mortgage payments</t>
  </si>
  <si>
    <t>Materials used in the course of childcare provision, such as books, toys or equipment</t>
  </si>
  <si>
    <t>Training costs such as classes, courses or materials</t>
  </si>
  <si>
    <t>Food costs such meals, snacks and refreshments</t>
  </si>
  <si>
    <t>Percentage of total costs</t>
  </si>
  <si>
    <t>Source question: How much do you spend on [cost item]? How much do you pay in [cost item]?</t>
  </si>
  <si>
    <t xml:space="preserve">Base: Group-based providers allocated to variant 3, school-based providers variant 2, childminders variant 2. See accompanying technical report for details of the variants. </t>
  </si>
  <si>
    <t xml:space="preserve">Source question:  How much is your total income from all sources?  </t>
  </si>
  <si>
    <t>Table 6-4: Proportion of providers increasing fees in the last 12 months (2018, 2019, 2021, and 2022)</t>
  </si>
  <si>
    <t>Any age group</t>
  </si>
  <si>
    <t>Under two year olds</t>
  </si>
  <si>
    <t xml:space="preserve">2 year olds </t>
  </si>
  <si>
    <t>3 or 4 year olds</t>
  </si>
  <si>
    <t>School aged children</t>
  </si>
  <si>
    <t>Source question: Have the average fees that you charge/your nursery charges for [age group] changed over the past 12 months?</t>
  </si>
  <si>
    <t xml:space="preserve">2. Figures are not available for sub-groups in 2018 due to a change in reporting approach </t>
  </si>
  <si>
    <t>Table 7-1: Number and proportion of providers receiving 2-year-old entitlement (2021 and 2022)</t>
  </si>
  <si>
    <t>Table 7-2: Proportion of providers not offering 2-year-old entitlement by reason (2022)</t>
  </si>
  <si>
    <t>No local demand for entitlements places</t>
  </si>
  <si>
    <t>Difficulties with completing additional paperwork</t>
  </si>
  <si>
    <t>Cannot recruit the necessary staff</t>
  </si>
  <si>
    <t>Funding rates are not sufficient</t>
  </si>
  <si>
    <t>Earn/save more by offering private paid hours only</t>
  </si>
  <si>
    <t>Source question: What, if anything, is stopping you from offering parents of eligible 2 year olds the 15 hours Free Entitlement?</t>
  </si>
  <si>
    <t>Base: All providers that do not offer the 2 year olds 15 hours free entitlement</t>
  </si>
  <si>
    <t>2. Providers were allowed to state more than one reason, so the sum of the proportions for a given provider type may be different to 100%.</t>
  </si>
  <si>
    <t>Table 7-3: Number and proportion of providers receiving universal 3- to 4-year-old entitlement (2021 and 2022)</t>
  </si>
  <si>
    <t xml:space="preserve">Source question: Do any of the 3 or 4 year olds in your provision receive Government-funded hours under the universal 15 hours Free Entitlement? </t>
  </si>
  <si>
    <t>Base: All providers with three-and-four-year-olds registered with their setting</t>
  </si>
  <si>
    <t>Table 7-4: Proportion of providers not offering universal 3- to 4-year-old entitlement by reason (2022)</t>
  </si>
  <si>
    <t>Source question: What, if anything, is stopping you from offering parents of eligible 3 or 4 year olds the 15 hours Free Entitlement?</t>
  </si>
  <si>
    <t>Base: All providers that do not offer the 3 or 4 year olds 15 hours Free Entitlement?</t>
  </si>
  <si>
    <t>Table 7-5: Number and proportion of providers receiving 30 hours 3- to 4-year-old entitlement (2021 and 2022)</t>
  </si>
  <si>
    <t xml:space="preserve">Source question: Do any of the 3 or 4 year olds in your provision receive the extended 30 hours free entitlement? </t>
  </si>
  <si>
    <t>Table 7-6: Proportion of providers not offering 30 hours 3- to 4-year-old entitlement by reason (2022)</t>
  </si>
  <si>
    <t>Source question: What, if anything, is stopping you from offering parents of eligible 3 or 4 year olds the 30 hours Free Entitlement?</t>
  </si>
  <si>
    <t>Base: All providers that do not offer the 3 or 4 year olds 30 hours Free Entitlement?</t>
  </si>
  <si>
    <t>Table 7-7: Proportion of providers where parents can use funded hours throughout the year, by entitlement (2022)</t>
  </si>
  <si>
    <t>15 hours free entitlement for 2-year-olds</t>
  </si>
  <si>
    <t>15 hours free entitlement for 3- to 4-year-olds</t>
  </si>
  <si>
    <t>30 hours free entitlement for 3- to 4-year-olds</t>
  </si>
  <si>
    <t>Throughout the year (both during and out of school term time)</t>
  </si>
  <si>
    <t>During school term time only</t>
  </si>
  <si>
    <t>During school holidays only</t>
  </si>
  <si>
    <t xml:space="preserve">Source question: Can parents use these funded hours… </t>
  </si>
  <si>
    <t>Base: All providers that offering the free entitlements</t>
  </si>
  <si>
    <t>Table 7-8: Proportion of providers where parents can use funded hours throughout the day, by entitlement (2022)</t>
  </si>
  <si>
    <t>No restrictions (any time of day and for sessions of any length)</t>
  </si>
  <si>
    <t>Funded hours restricted in some way</t>
  </si>
  <si>
    <t>Source question: As long as places are available, can parents use these funded hours at any time of the day that you normally provide childcare?</t>
  </si>
  <si>
    <t>Table 7-9: Proportion of providers signed up to receive Tax-Free Childcare payments (2018, 2019, 2021, and 2022)</t>
  </si>
  <si>
    <t>Proportion of providers signed up to receive TFC payments</t>
  </si>
  <si>
    <t xml:space="preserve">Source question: Has your provision signed up to receive Tax Free Childcare payments? </t>
  </si>
  <si>
    <t>Source question: For how many children in your setting are parents currently paying fees using Tax Free Childcare?</t>
  </si>
  <si>
    <t>2. The proportion is defined as the number of children whose parents are paying fees using TFC divided by the number of registered places.</t>
  </si>
  <si>
    <t>Table 8-1: Proportion of providers caring for at least one child with SEND (2018, 2019, 2021, and 2022)</t>
  </si>
  <si>
    <t>Source question:  How many children registered with your provision/in your nursery/that you look after have Special Educational Needs or Disabilities?</t>
  </si>
  <si>
    <t xml:space="preserve">Base: Group-based providers allocated to variant 1 or 3, all school-based providers and all childminders. See accompanying technical report for details of the variants. </t>
  </si>
  <si>
    <t>Table 8-2: Proportion and average number of children with SEND per provider (2018, 2019, 2021, and 2022)</t>
  </si>
  <si>
    <t>Mean per provider</t>
  </si>
  <si>
    <t>2. The proportion is defined as the number of children with SEND divided by the number of registered places.</t>
  </si>
  <si>
    <t>Table 8-3: Number of children with EHC or statement of special needs (Total in England and average per provider) (2022)</t>
  </si>
  <si>
    <t>Source question:  How many children registered with your provision have an Education, Health and Care plan or a Statement of Special Needs?</t>
  </si>
  <si>
    <t>Minor Special Educational Needs or Disabilities</t>
  </si>
  <si>
    <t>Moderate Special Educational Needs or Disabilities</t>
  </si>
  <si>
    <t>Severe Special Educational Needs or Disabilities</t>
  </si>
  <si>
    <t>Source question:  Does your provision care for children with…</t>
  </si>
  <si>
    <t xml:space="preserve">Base: Group-based providers allocated to variant 1 or 3, all school-based providers and all childminders with children with EHC or special educational needs plan. See accompanying technical report for details of the variants. </t>
  </si>
  <si>
    <t xml:space="preserve">Source question:  Over the past 12 months, have you provided support for parents to apply for an Education, Health and Care plan (EHC)? </t>
  </si>
  <si>
    <t>Table 8-6: Proportion of providers with access to an internal or external SENCO (2022)</t>
  </si>
  <si>
    <t>Colleague formally designated as a SENCO</t>
  </si>
  <si>
    <t>Access to an external SENCO</t>
  </si>
  <si>
    <t>No access to an internal or external SENCO</t>
  </si>
  <si>
    <t>Source question:  Do you have access to a SENCO/SENDCO</t>
  </si>
  <si>
    <t xml:space="preserve">Base: All providers allocated to variant 1. See accompanying technical report for details of the variants. </t>
  </si>
  <si>
    <t>1. SENCO - Special Educational Needs Co-ordinator</t>
  </si>
  <si>
    <t>2. The sum of the proportions for a provider type may be higher than 100%, as it is possible for a provider to have a colleague formally designated as a SENCO and also having access to an external SENCO.</t>
  </si>
  <si>
    <t>Table 8-7: Proportion of providers with SENCOs with formal qualifications (2022)</t>
  </si>
  <si>
    <t>Proportion of providers with at least one staff member has formal qualifications related to SEND</t>
  </si>
  <si>
    <t>Proportion of providers with no staff with formal qualifications, but at least one staff member has informal qualifications related to SEND</t>
  </si>
  <si>
    <t>Proportion of providers with no staff with formal qualifications, but at least one staff member is working towards an accredited or informal qualification related to SEND</t>
  </si>
  <si>
    <t>Internal SENCO</t>
  </si>
  <si>
    <t>External SENCO</t>
  </si>
  <si>
    <t xml:space="preserve">Source question:  Does this/any of these internal SENCO/SENDCO(s) have any accredited qualifications to perform the role e.g. a Level 3 EY SENCO Award? </t>
  </si>
  <si>
    <t xml:space="preserve">Base: All providers allocated to variant 1 with access to a SENCO/SENDCO. See accompanying technical report for details of the variants. </t>
  </si>
  <si>
    <t xml:space="preserve">Base: Group-based providers allocated to variant 1 and 3, all school-based providers, childminders variant 2 who charged a fee for the age group(s) registered at their setting. See accompanying technical report for details of the variants. </t>
  </si>
  <si>
    <t xml:space="preserve">Base: Group-based allocated providers to variant 3, school-based providers variant 2, childminders variant 2. See accompanying technical report for details of the variants. </t>
  </si>
  <si>
    <t>1. It is possible  to hold multiple qualifications at level 6. As a result the sum across qualification types may differ from 100%.</t>
  </si>
  <si>
    <t>Unaware</t>
  </si>
  <si>
    <t>School/trust decision</t>
  </si>
  <si>
    <t>Unsuitable opening times</t>
  </si>
  <si>
    <t>Not eligible to offer</t>
  </si>
  <si>
    <t>Specialist setting/SEN school</t>
  </si>
  <si>
    <t>Closing or retiring</t>
  </si>
  <si>
    <t>Entitlement is claimed at another setting</t>
  </si>
  <si>
    <t>Do not charge parents for nursery provision</t>
  </si>
  <si>
    <t>Not a requirement or don't want to (unspecified reason)</t>
  </si>
  <si>
    <t>Total across the week</t>
  </si>
  <si>
    <t>Table 4-4: Proportion of providers employing volunteers and total number of volunteers in England (school based and group-based providers) (2021 and 2022)</t>
  </si>
  <si>
    <t>Table 4-5: Proportion of providers employing apprentices and total number of apprentices in England (school based and group-based providers) (2021 and 2022)</t>
  </si>
  <si>
    <t>Table 5-4: Proportion of providers who are aware of / have used the "exceptional circumstance" allowance regarding staff to child ratios (2022)</t>
  </si>
  <si>
    <t>Table 6-3: Average annual provider income from providing childcare (2022)</t>
  </si>
  <si>
    <t>Table 7-10: Proportion and average number of children with parents paying fees using Tax-Free Childcare (2022)</t>
  </si>
  <si>
    <t>Table 8-5: Proportion of providers providing care for children with minor, moderate, and severe SEND (2022)</t>
  </si>
  <si>
    <t>Table 8-5: Proportion of providers providing support to help parents with Educational Health and Care Plans (2022)</t>
  </si>
  <si>
    <t>Number of voluntary group-based providers offering this type of provision</t>
  </si>
  <si>
    <t>Number of all group-based providers offering this type of provision</t>
  </si>
  <si>
    <t xml:space="preserve"> for these categories of provider are not possible. Figures for the total ‘all group-based provider’ category are not affected and can be compared.</t>
  </si>
  <si>
    <t>1. 'All' group-based providers includes a small number of 'other' group-based providers.   The way voluntary, private and ‘other’ group-based providers are defined changed between 2021 and 2022. This means year-on-year comparisons</t>
  </si>
  <si>
    <t>1. 'All' group-based providers includes a small number of 'other' group-based providers.   The way voluntary, private and ‘other’ group-based providers are defined changed between 2021 and 2022.</t>
  </si>
  <si>
    <t>This means year-on-year comparisons for these categories of provider are not possible. Figures for the total ‘all group-based provider’ category are not affected and can be compared.</t>
  </si>
  <si>
    <t>1. The way voluntary, private and ‘other’ group-based providers are defined changed between 2021 and 2022.  This means year-on-year comparisons for these categories of provider are not possible.</t>
  </si>
  <si>
    <t>Figures for the total ‘all group-based provider’ category are not affected and can be compared. Please see ‘further information’ on Explore Education Statistics for the impact of this change on the figures in this table.</t>
  </si>
  <si>
    <t>1. 'All' group-based providers includes a small number of 'other' group-based providers.</t>
  </si>
  <si>
    <t>2. 'All' group-based providers includes a small number of 'other' group-based providers.</t>
  </si>
  <si>
    <t>2. 'All' group-based providers includes a small number of 'other' group-based providers.   The way voluntary, private and ‘other’ group-based providers are defined changed between 2021 and 2022. This means year-on-year comparisons</t>
  </si>
  <si>
    <t>2. 'All' group-based providers includes a small number of 'other' group-based providers.   The way voluntary, private and ‘other’ group-based providers are defined changed between 2021 and 2022.</t>
  </si>
  <si>
    <t>3. 'All' group-based providers includes a small number of 'other' group-based providers.</t>
  </si>
  <si>
    <t xml:space="preserve">1. 'All' group-based providers includes a small number of 'other' group-based providers. </t>
  </si>
  <si>
    <t>School-based providers offering nursery</t>
  </si>
  <si>
    <t xml:space="preserve">  Maintained nursery schools</t>
  </si>
  <si>
    <t>Maintained nursery schools</t>
  </si>
  <si>
    <t xml:space="preserve">  Private group-based providers</t>
  </si>
  <si>
    <t xml:space="preserve">  Voluntary group-based providers</t>
  </si>
  <si>
    <t>Private group-based providers</t>
  </si>
  <si>
    <t>Voluntary group-based providers</t>
  </si>
  <si>
    <t xml:space="preserve">Maintained nursery schools </t>
  </si>
  <si>
    <t>School-based providers</t>
  </si>
  <si>
    <t>Group-based providers</t>
  </si>
  <si>
    <t>Table 6-1: Average weekly provider cost of providing childcare (2022)</t>
  </si>
  <si>
    <t xml:space="preserve">1. Most childminders operate from their own home. We do not ask them to tell us their rent / mortgage costs because we have assumed that, rather than being </t>
  </si>
  <si>
    <t>associated with their childminding business, these are costs that they would have incurred anyway.  We ask childminders to tell us how much they pay their childminding</t>
  </si>
  <si>
    <t>2. Mean weekly costs have been calculated by dividing mean annual costs by the average number of weeks that providers said that they were open (see Table 1-10).</t>
  </si>
  <si>
    <t>1. Mean weekly incomes have been calculated by dividing mean annual incomes by the average number of weeks that providers said that they were open (see Table 1-10).</t>
  </si>
  <si>
    <t>-</t>
  </si>
  <si>
    <t>"Other" costs</t>
  </si>
  <si>
    <t>often difficult to estimate how much of the provider's overall costs (in particular overhead costs like energy) are accounted for by nursery classes and how much are accounted for by other parts of the school.</t>
  </si>
  <si>
    <t>Table 6-2: Breakdown of total cost of childcare (2022)</t>
  </si>
  <si>
    <t>survey reports which showed mean annual provider costs (irrespective of the number of weeks of the year that providers were actually open).</t>
  </si>
  <si>
    <t>2. Figures add up to more than 100% because some providers offer more than one type of care.</t>
  </si>
  <si>
    <t>2. Figures add up to more than 100% because some providers offer more than one type of 'other' service.</t>
  </si>
  <si>
    <t>Source question: Apart from childminding, do you do any other paid jobs to supplement your income?</t>
  </si>
  <si>
    <t xml:space="preserve"> for these categories of provider are not possible. Figures for the total ‘all group-based provider’ category are not affected and can be compared.   Please see ‘further information’ on Explore Education Statistics for the impact of this change on the figures in this table.</t>
  </si>
  <si>
    <t>Source question: Do you offer childcare during the following holidays?</t>
  </si>
  <si>
    <t>Source question: How many, if any, extra children would you have been willing and able to take in your [provision type] on that day?</t>
  </si>
  <si>
    <t>Unweighted Base (number of childminders working with at least one other childminder)</t>
  </si>
  <si>
    <t>This means year-on-year comparisons for these categories of provider are not possible. Figures for the total ‘all group-based provider’ category are not affected and can be compared. Please see ‘further information’ on Explore Education Statistics for the impact of this change on the figures in this table.</t>
  </si>
  <si>
    <t>1. Figures for 2021 do not sum to 100% as 'don't know' responses are not shown.</t>
  </si>
  <si>
    <t>2. Some of these staff will be new to childcare but others will joining from other childcare providers.</t>
  </si>
  <si>
    <t>2. Some of these staff will be leaving childcare but others will moving to other childcare providers.</t>
  </si>
  <si>
    <t>Source question:  How many of your apprentices / the apprentices involved in delivering your nursery provision belong to the following ethnic groups…</t>
  </si>
  <si>
    <t xml:space="preserve">Base: School-based providers allocated to variant 1 and group-based providers allocated to variant 2. See accompanying technical report for details of the variants. </t>
  </si>
  <si>
    <t xml:space="preserve">Source question: What age band does [staff member] fall into? </t>
  </si>
  <si>
    <t xml:space="preserve">Source question: How much is your [staff member] paid. This is gross pay – so before tax and National Insurance is removed. </t>
  </si>
  <si>
    <t>Source question: What was your average staff to child ratio for children aged 2 on [reference day]?</t>
  </si>
  <si>
    <t>3. Ratios are not shown for school-based providers due to small sample sizes.</t>
  </si>
  <si>
    <t>Base: Group-based providers allocated to variant 1 or 3. See accompanying technical report for details of the variants.</t>
  </si>
  <si>
    <t>3. Ratios for school-based providers are not shown due to small sample sizes.</t>
  </si>
  <si>
    <t>Source question: First, how much are your TOTAL costs, including staffing, premises, materials, administration costs and so on, that is, all of your outgoings? 
Childminders: How much are your TOTAL costs, including staffing, materials, administration costs but excluding rent or mortgage payments?</t>
  </si>
  <si>
    <t>assistants and also to estimate how much they take from their business in the form of a 'salary'.  This is different from other providers, where we ask them to tell us the cost</t>
  </si>
  <si>
    <t>of actual staff salaries.  In previous survey reports, the 'salaries' that childminders paid themselves were excluded from costs.  In this year's tables, in order to allow better comparisons with</t>
  </si>
  <si>
    <t>other provider types, they have been included.  'School-based providers offering nursery' offer nursery classes alongside other classes, for school-age children.  For these providers, it is</t>
  </si>
  <si>
    <t>This allows us to compare what it costs different types of providers to deliver one-week 'units' of childcare.  It is different to the tables published in previous</t>
  </si>
  <si>
    <t>This allows us to compare the income that different types of providers receive to deliver one-week 'units' of childcare.  It is different to the tables published in previous</t>
  </si>
  <si>
    <t>survey reports which showed annual provider incomes (irrespective of the number of weeks of the year that providers were actually open).</t>
  </si>
  <si>
    <t>2. Please see 'background' information on Explore Education Statistics for an explanation of the '2-year-old entitlement'.</t>
  </si>
  <si>
    <t>4. Please see 'background' information on Explore Education Statistics for an explanation of the '2-year-old entitlement'.</t>
  </si>
  <si>
    <t>2. Please see 'background' information on Explore Education Statistics for an explanation of the 'universal 3- to 4-year-old entitlement'.</t>
  </si>
  <si>
    <t>4. Please see 'background' information on Explore Education Statistics for an explanation of the 'universal 3- to 4-year-old entitlement'.</t>
  </si>
  <si>
    <t>2. Please see 'background' information on Explore Education Statistics for an explanation of the '30 hours 3- to 4-year-old entitlement'.</t>
  </si>
  <si>
    <t>4. Please see 'background' information on Explore Education Statistics for an explanation of the '30 hours 3- to 4-year-old entitlement'.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</si>
</sst>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quot;£&quot;* #,##0_-;\-&quot;£&quot;* #,##0_-;_-&quot;£&quot;* &quot;-&quot;??_-;_-@_-"/>
    <numFmt numFmtId="165" formatCode="_-* #,##0_-;\-* #,##0_-;_-* &quot;-&quot;??_-;_-@_-"/>
    <numFmt numFmtId="166" formatCode="0.0"/>
    <numFmt numFmtId="167" formatCode="0.0%"/>
  </numFmts>
  <fonts count="52" x14ac:knownFonts="1">
    <font>
      <sz val="11"/>
      <color theme="1"/>
      <name val="Calibri"/>
      <family val="2"/>
      <scheme val="minor"/>
    </font>
    <font>
      <sz val="8"/>
      <name val="Calibri"/>
      <family val="2"/>
    </font>
    <font>
      <sz val="11"/>
      <color theme="1"/>
      <name val="Calibri"/>
      <family val="2"/>
      <scheme val="minor"/>
    </font>
    <font>
      <u/>
      <sz val="11"/>
      <color theme="10"/>
      <name val="Calibri"/>
      <family val="2"/>
      <scheme val="minor"/>
    </font>
    <font>
      <sz val="11"/>
      <color rgb="FF000000"/>
      <name val="Calibri"/>
      <family val="2"/>
    </font>
    <font>
      <b/>
      <sz val="10"/>
      <color rgb="FF000000"/>
      <name val="Calibri"/>
      <family val="2"/>
      <scheme val="minor"/>
    </font>
    <font>
      <sz val="10"/>
      <color rgb="FF000000"/>
      <name val="Calibri"/>
      <family val="2"/>
      <scheme val="minor"/>
    </font>
    <font>
      <sz val="10"/>
      <color theme="1"/>
      <name val="Calibri"/>
      <family val="2"/>
      <scheme val="minor"/>
    </font>
    <font>
      <u/>
      <sz val="10"/>
      <color theme="10"/>
      <name val="Calibri"/>
      <family val="2"/>
      <scheme val="minor"/>
    </font>
    <font>
      <b/>
      <sz val="10"/>
      <color theme="1"/>
      <name val="Calibri"/>
      <family val="2"/>
      <scheme val="minor"/>
    </font>
    <font>
      <i/>
      <sz val="10"/>
      <color theme="1"/>
      <name val="Calibri"/>
      <family val="2"/>
      <scheme val="minor"/>
    </font>
    <font>
      <sz val="11"/>
      <color rgb="FF000000"/>
      <name val="Calibri"/>
      <family val="2"/>
      <scheme val="minor"/>
    </font>
    <font>
      <b/>
      <sz val="14"/>
      <color rgb="FF000000"/>
      <name val="Calibri"/>
      <family val="2"/>
      <scheme val="minor"/>
    </font>
    <font>
      <sz val="10"/>
      <name val="Calibri"/>
      <family val="2"/>
    </font>
    <font>
      <u/>
      <sz val="10"/>
      <color theme="1"/>
      <name val="Calibri"/>
      <family val="2"/>
      <scheme val="minor"/>
    </font>
    <font>
      <sz val="11"/>
      <name val="Calibri"/>
      <family val="2"/>
      <scheme val="minor"/>
    </font>
    <font>
      <sz val="10"/>
      <name val="Calibri"/>
      <family val="2"/>
      <scheme val="minor"/>
    </font>
    <font>
      <b/>
      <i/>
      <sz val="10"/>
      <color theme="1"/>
      <name val="Calibri"/>
      <family val="2"/>
      <scheme val="minor"/>
    </font>
    <font>
      <sz val="10"/>
      <color rgb="FF131313"/>
      <name val="Arial"/>
      <family val="2"/>
    </font>
    <font>
      <b/>
      <sz val="10"/>
      <color theme="1"/>
      <name val="Arial"/>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b/>
      <i/>
      <sz val="10"/>
      <name val="Calibri"/>
      <family val="2"/>
    </font>
    <font>
      <sz val="10"/>
      <name val="Calibri"/>
      <family val="2"/>
    </font>
  </fonts>
  <fills count="39">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FFFF"/>
        <bgColor indexed="64"/>
      </patternFill>
    </fill>
    <fill>
      <patternFill patternType="solid">
        <fgColor rgb="FFFFFFFF"/>
        <b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39">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diagonal/>
    </border>
    <border>
      <left style="thin">
        <color indexed="64"/>
      </left>
      <right style="thin">
        <color indexed="64"/>
      </right>
      <top style="thin">
        <color indexed="64"/>
      </top>
      <bottom style="thin">
        <color indexed="64"/>
      </bottom>
      <diagonal/>
    </border>
  </borders>
  <cellStyleXfs count="25">
    <xf numFmtId="0" fontId="0" fillId="0" borderId="0"/>
    <xf numFmtId="0" fontId="3" fillId="0" borderId="0" applyNumberFormat="0" applyFill="0" applyBorder="0" applyAlignment="0" applyProtection="0"/>
    <xf numFmtId="0" fontId="4"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2" fillId="0" borderId="20"/>
    <xf numFmtId="0" fontId="3" fillId="0" borderId="20" applyNumberFormat="0" applyFill="0" applyBorder="0" applyAlignment="0" applyProtection="0"/>
    <xf numFmtId="9" fontId="2" fillId="0" borderId="20" applyFont="0" applyFill="0" applyBorder="0" applyAlignment="0" applyProtection="0"/>
    <xf numFmtId="0" fontId="2" fillId="0" borderId="20"/>
    <xf numFmtId="0" fontId="3" fillId="0" borderId="20" applyNumberForma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4" fillId="0" borderId="22" applyFont="0" applyFill="0" applyBorder="0" applyAlignment="0" applyProtection="0"/>
    <xf numFmtId="0" fontId="3" fillId="0" borderId="22" applyNumberFormat="0" applyFill="0" applyBorder="0" applyAlignment="0" applyProtection="0"/>
    <xf numFmtId="0" fontId="3" fillId="0" borderId="22" applyNumberFormat="0" applyFill="0" applyBorder="0" applyAlignment="0" applyProtection="0"/>
    <xf numFmtId="0" fontId="3" fillId="0" borderId="22" applyNumberFormat="0" applyFill="0" applyBorder="0" applyAlignment="0" applyProtection="0"/>
    <xf numFmtId="0" fontId="4" fillId="0" borderId="22" applyNumberFormat="0" applyFont="0" applyBorder="0" applyProtection="0"/>
    <xf numFmtId="0" fontId="2" fillId="0" borderId="22"/>
    <xf numFmtId="0" fontId="4" fillId="0" borderId="22" applyNumberFormat="0" applyFont="0" applyBorder="0" applyProtection="0"/>
    <xf numFmtId="0" fontId="4" fillId="0" borderId="22" applyNumberFormat="0" applyFont="0" applyBorder="0" applyProtection="0"/>
    <xf numFmtId="0" fontId="2" fillId="0" borderId="22"/>
    <xf numFmtId="0" fontId="2" fillId="0" borderId="22"/>
    <xf numFmtId="9" fontId="2" fillId="0" borderId="22" applyFont="0" applyFill="0" applyBorder="0" applyAlignment="0" applyProtection="0"/>
    <xf numFmtId="9" fontId="2" fillId="0" borderId="22" applyFont="0" applyFill="0" applyBorder="0" applyAlignment="0" applyProtection="0"/>
    <xf numFmtId="0" fontId="2" fillId="0" borderId="22"/>
  </cellStyleXfs>
  <cellXfs count="325">
    <xf numFmtId="0" fontId="0" fillId="0" borderId="0" xfId="0"/>
    <xf numFmtId="0" fontId="0" fillId="2" borderId="0" xfId="0" applyFill="1"/>
    <xf numFmtId="0" fontId="7" fillId="2" borderId="0" xfId="0" applyFont="1" applyFill="1"/>
    <xf numFmtId="0" fontId="8" fillId="2" borderId="0" xfId="1" applyFont="1" applyFill="1"/>
    <xf numFmtId="0" fontId="8" fillId="2" borderId="0" xfId="1" applyFont="1" applyFill="1" applyAlignment="1">
      <alignment horizontal="center" vertical="center"/>
    </xf>
    <xf numFmtId="0" fontId="9" fillId="2" borderId="0" xfId="0" applyFont="1" applyFill="1"/>
    <xf numFmtId="0" fontId="7" fillId="2" borderId="1" xfId="0" applyFont="1" applyFill="1" applyBorder="1"/>
    <xf numFmtId="0" fontId="7" fillId="2" borderId="3" xfId="0" applyFont="1" applyFill="1" applyBorder="1"/>
    <xf numFmtId="0" fontId="7" fillId="2" borderId="0" xfId="0" applyFont="1" applyFill="1" applyAlignment="1">
      <alignment horizontal="center" vertical="center"/>
    </xf>
    <xf numFmtId="0" fontId="7" fillId="2" borderId="0" xfId="0" applyFont="1" applyFill="1" applyAlignment="1">
      <alignment vertical="center" wrapText="1"/>
    </xf>
    <xf numFmtId="0" fontId="7" fillId="2" borderId="0" xfId="0" applyFont="1" applyFill="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xf numFmtId="0" fontId="7" fillId="2" borderId="5" xfId="0" applyFont="1" applyFill="1" applyBorder="1" applyAlignment="1">
      <alignment horizontal="center" vertical="center" wrapText="1"/>
    </xf>
    <xf numFmtId="0" fontId="7" fillId="2" borderId="6" xfId="0" applyFont="1" applyFill="1" applyBorder="1"/>
    <xf numFmtId="0" fontId="7" fillId="2" borderId="5" xfId="0" applyFont="1" applyFill="1" applyBorder="1" applyAlignment="1">
      <alignment horizontal="center" vertical="center"/>
    </xf>
    <xf numFmtId="9" fontId="7" fillId="2" borderId="0" xfId="12" applyFont="1" applyFill="1" applyBorder="1"/>
    <xf numFmtId="0" fontId="10" fillId="2" borderId="0" xfId="0" applyFont="1" applyFill="1"/>
    <xf numFmtId="0" fontId="7" fillId="2" borderId="5" xfId="0" applyFont="1" applyFill="1" applyBorder="1" applyAlignment="1">
      <alignment horizontal="center"/>
    </xf>
    <xf numFmtId="0" fontId="7" fillId="2" borderId="0" xfId="0" applyFont="1" applyFill="1" applyAlignment="1">
      <alignment horizont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1" fontId="7" fillId="2" borderId="5" xfId="0" applyNumberFormat="1" applyFont="1" applyFill="1" applyBorder="1"/>
    <xf numFmtId="0" fontId="7" fillId="2" borderId="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xf>
    <xf numFmtId="0" fontId="7" fillId="2" borderId="2" xfId="0" applyFont="1" applyFill="1" applyBorder="1"/>
    <xf numFmtId="0" fontId="6" fillId="4" borderId="0" xfId="0" applyFont="1" applyFill="1" applyAlignment="1">
      <alignment vertical="center"/>
    </xf>
    <xf numFmtId="0" fontId="11" fillId="4" borderId="0" xfId="0" applyFont="1" applyFill="1" applyAlignment="1">
      <alignment vertical="center"/>
    </xf>
    <xf numFmtId="0" fontId="7" fillId="2" borderId="1" xfId="0" applyFont="1" applyFill="1" applyBorder="1" applyAlignment="1">
      <alignment horizontal="center"/>
    </xf>
    <xf numFmtId="0" fontId="7" fillId="2" borderId="4" xfId="0" applyFont="1" applyFill="1" applyBorder="1" applyAlignment="1">
      <alignment horizontal="center"/>
    </xf>
    <xf numFmtId="1" fontId="7" fillId="2" borderId="0" xfId="0" applyNumberFormat="1" applyFont="1" applyFill="1"/>
    <xf numFmtId="49" fontId="7" fillId="2" borderId="0" xfId="0" applyNumberFormat="1" applyFont="1" applyFill="1" applyAlignment="1">
      <alignment horizontal="center" vertical="center"/>
    </xf>
    <xf numFmtId="49" fontId="7" fillId="2" borderId="0" xfId="0" applyNumberFormat="1" applyFont="1" applyFill="1" applyAlignment="1">
      <alignment horizontal="center" vertical="center" wrapText="1"/>
    </xf>
    <xf numFmtId="0" fontId="7" fillId="2" borderId="0" xfId="0" applyFont="1" applyFill="1" applyAlignment="1">
      <alignment horizontal="left" vertical="center"/>
    </xf>
    <xf numFmtId="0" fontId="7" fillId="2" borderId="0" xfId="0" applyFont="1" applyFill="1" applyAlignment="1">
      <alignment horizontal="left"/>
    </xf>
    <xf numFmtId="0" fontId="7" fillId="2" borderId="3" xfId="0" applyFont="1" applyFill="1" applyBorder="1" applyAlignment="1">
      <alignment horizontal="center"/>
    </xf>
    <xf numFmtId="0" fontId="7" fillId="2" borderId="7" xfId="0" applyFont="1" applyFill="1" applyBorder="1" applyAlignment="1">
      <alignment horizontal="center"/>
    </xf>
    <xf numFmtId="0" fontId="7" fillId="2" borderId="6" xfId="0" applyFont="1" applyFill="1" applyBorder="1" applyAlignment="1">
      <alignment horizontal="center"/>
    </xf>
    <xf numFmtId="1" fontId="7" fillId="2" borderId="5" xfId="0" applyNumberFormat="1" applyFont="1" applyFill="1" applyBorder="1" applyAlignment="1">
      <alignment horizontal="center"/>
    </xf>
    <xf numFmtId="9" fontId="7" fillId="2" borderId="0" xfId="0" applyNumberFormat="1" applyFont="1" applyFill="1"/>
    <xf numFmtId="9" fontId="7" fillId="2" borderId="5" xfId="12" applyFont="1" applyFill="1" applyBorder="1" applyAlignment="1">
      <alignment horizontal="center"/>
    </xf>
    <xf numFmtId="1" fontId="7" fillId="2" borderId="0" xfId="0" applyNumberFormat="1" applyFont="1" applyFill="1" applyAlignment="1">
      <alignment horizontal="center"/>
    </xf>
    <xf numFmtId="9" fontId="7" fillId="2" borderId="0" xfId="12" applyFont="1" applyFill="1" applyBorder="1" applyAlignment="1">
      <alignment horizontal="center"/>
    </xf>
    <xf numFmtId="0" fontId="5" fillId="3" borderId="0" xfId="0" applyFont="1" applyFill="1"/>
    <xf numFmtId="0" fontId="6" fillId="2" borderId="0" xfId="0" applyFont="1" applyFill="1"/>
    <xf numFmtId="0" fontId="7" fillId="2" borderId="9" xfId="0" applyFont="1" applyFill="1" applyBorder="1"/>
    <xf numFmtId="0" fontId="7" fillId="2" borderId="9" xfId="0" applyFont="1" applyFill="1" applyBorder="1" applyAlignment="1">
      <alignment wrapText="1"/>
    </xf>
    <xf numFmtId="0" fontId="7" fillId="2" borderId="10" xfId="0" applyFont="1" applyFill="1" applyBorder="1"/>
    <xf numFmtId="0" fontId="7" fillId="2" borderId="11" xfId="0" applyFont="1" applyFill="1" applyBorder="1"/>
    <xf numFmtId="0" fontId="7" fillId="2" borderId="12" xfId="0" applyFont="1" applyFill="1" applyBorder="1"/>
    <xf numFmtId="0" fontId="7" fillId="2" borderId="13" xfId="0" applyFont="1" applyFill="1" applyBorder="1"/>
    <xf numFmtId="0" fontId="7" fillId="2" borderId="14" xfId="0" applyFont="1" applyFill="1" applyBorder="1"/>
    <xf numFmtId="0" fontId="7" fillId="2" borderId="15" xfId="0" applyFont="1" applyFill="1" applyBorder="1"/>
    <xf numFmtId="0" fontId="7" fillId="2" borderId="16" xfId="0" applyFont="1" applyFill="1" applyBorder="1"/>
    <xf numFmtId="0" fontId="7" fillId="2" borderId="17" xfId="0" applyFont="1" applyFill="1" applyBorder="1"/>
    <xf numFmtId="0" fontId="7" fillId="2" borderId="18" xfId="0" applyFont="1" applyFill="1" applyBorder="1"/>
    <xf numFmtId="0" fontId="7" fillId="2" borderId="19" xfId="0" applyFont="1" applyFill="1" applyBorder="1"/>
    <xf numFmtId="0" fontId="7" fillId="2" borderId="5" xfId="0" applyFont="1" applyFill="1" applyBorder="1" applyAlignment="1">
      <alignment horizontal="center" wrapText="1"/>
    </xf>
    <xf numFmtId="0" fontId="7" fillId="2" borderId="3" xfId="0" applyFont="1" applyFill="1" applyBorder="1" applyAlignment="1">
      <alignment horizontal="center" wrapText="1"/>
    </xf>
    <xf numFmtId="0" fontId="7" fillId="2" borderId="20" xfId="0" applyFont="1" applyFill="1" applyBorder="1"/>
    <xf numFmtId="0" fontId="7" fillId="2" borderId="6" xfId="0" applyFont="1" applyFill="1" applyBorder="1" applyAlignment="1">
      <alignment horizontal="left" vertical="center" wrapText="1"/>
    </xf>
    <xf numFmtId="1" fontId="7" fillId="2" borderId="5" xfId="0" applyNumberFormat="1" applyFont="1" applyFill="1" applyBorder="1" applyAlignment="1">
      <alignment horizontal="center" vertical="center"/>
    </xf>
    <xf numFmtId="1" fontId="7" fillId="2" borderId="3" xfId="0" applyNumberFormat="1" applyFont="1" applyFill="1" applyBorder="1" applyAlignment="1">
      <alignment horizontal="center" vertical="center"/>
    </xf>
    <xf numFmtId="0" fontId="7" fillId="2" borderId="8" xfId="0" applyFont="1" applyFill="1" applyBorder="1" applyAlignment="1">
      <alignment horizontal="center" vertical="center"/>
    </xf>
    <xf numFmtId="3" fontId="7" fillId="2" borderId="5" xfId="0" applyNumberFormat="1" applyFont="1" applyFill="1" applyBorder="1" applyAlignment="1">
      <alignment horizontal="center" vertical="center"/>
    </xf>
    <xf numFmtId="1" fontId="7" fillId="2" borderId="1" xfId="0" applyNumberFormat="1" applyFont="1" applyFill="1" applyBorder="1" applyAlignment="1">
      <alignment horizontal="center"/>
    </xf>
    <xf numFmtId="9" fontId="7" fillId="2" borderId="5" xfId="0" applyNumberFormat="1" applyFont="1" applyFill="1" applyBorder="1" applyAlignment="1">
      <alignment horizontal="center" vertical="center" wrapText="1"/>
    </xf>
    <xf numFmtId="9" fontId="7" fillId="2" borderId="5" xfId="0" applyNumberFormat="1" applyFont="1" applyFill="1" applyBorder="1" applyAlignment="1">
      <alignment horizontal="center"/>
    </xf>
    <xf numFmtId="9" fontId="7" fillId="2" borderId="5" xfId="12" applyFont="1" applyFill="1" applyBorder="1" applyAlignment="1">
      <alignment horizontal="center" vertical="center"/>
    </xf>
    <xf numFmtId="0" fontId="12" fillId="3" borderId="20" xfId="5" applyFont="1" applyFill="1"/>
    <xf numFmtId="9" fontId="7" fillId="2" borderId="5" xfId="0" applyNumberFormat="1" applyFont="1" applyFill="1" applyBorder="1" applyAlignment="1">
      <alignment horizontal="center" vertical="center"/>
    </xf>
    <xf numFmtId="0" fontId="0" fillId="2" borderId="0" xfId="0" applyFill="1" applyAlignment="1">
      <alignment horizontal="center"/>
    </xf>
    <xf numFmtId="1" fontId="7" fillId="2" borderId="6" xfId="0" applyNumberFormat="1" applyFont="1" applyFill="1" applyBorder="1" applyAlignment="1">
      <alignment horizontal="center" vertical="center"/>
    </xf>
    <xf numFmtId="1" fontId="7" fillId="2" borderId="7" xfId="0" applyNumberFormat="1" applyFont="1" applyFill="1" applyBorder="1" applyAlignment="1">
      <alignment horizontal="center" vertical="center"/>
    </xf>
    <xf numFmtId="0" fontId="7" fillId="2" borderId="7" xfId="0" applyFont="1" applyFill="1" applyBorder="1" applyAlignment="1">
      <alignment horizontal="center" vertical="center"/>
    </xf>
    <xf numFmtId="0" fontId="7" fillId="2" borderId="6" xfId="0" applyFont="1" applyFill="1" applyBorder="1" applyAlignment="1">
      <alignment horizontal="center" vertical="center"/>
    </xf>
    <xf numFmtId="9" fontId="7" fillId="2" borderId="7" xfId="12" applyFont="1" applyFill="1" applyBorder="1" applyAlignment="1">
      <alignment horizontal="center" vertical="center"/>
    </xf>
    <xf numFmtId="9" fontId="7" fillId="2" borderId="6" xfId="12" applyFont="1" applyFill="1" applyBorder="1" applyAlignment="1">
      <alignment horizontal="center" vertical="center"/>
    </xf>
    <xf numFmtId="0" fontId="6" fillId="5" borderId="6" xfId="2" applyNumberFormat="1" applyFont="1" applyFill="1" applyBorder="1" applyAlignment="1">
      <alignment horizontal="center" vertical="center"/>
    </xf>
    <xf numFmtId="1" fontId="6" fillId="5" borderId="5" xfId="0" applyNumberFormat="1" applyFont="1" applyFill="1" applyBorder="1" applyAlignment="1">
      <alignment horizontal="center" vertical="center" wrapText="1"/>
    </xf>
    <xf numFmtId="9" fontId="7" fillId="2" borderId="7"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1" fontId="7" fillId="2" borderId="6" xfId="0" applyNumberFormat="1" applyFont="1" applyFill="1" applyBorder="1" applyAlignment="1">
      <alignment horizontal="center"/>
    </xf>
    <xf numFmtId="9" fontId="7" fillId="2" borderId="6" xfId="12" applyFont="1" applyFill="1" applyBorder="1" applyAlignment="1">
      <alignment horizontal="center" vertical="center" wrapText="1"/>
    </xf>
    <xf numFmtId="9" fontId="7" fillId="2" borderId="6" xfId="12" applyFont="1" applyFill="1" applyBorder="1" applyAlignment="1">
      <alignment horizontal="center"/>
    </xf>
    <xf numFmtId="9" fontId="7" fillId="2" borderId="7" xfId="12" applyFont="1" applyFill="1" applyBorder="1" applyAlignment="1">
      <alignment horizontal="center"/>
    </xf>
    <xf numFmtId="0" fontId="7" fillId="2" borderId="21" xfId="0" applyFont="1" applyFill="1" applyBorder="1"/>
    <xf numFmtId="1" fontId="7" fillId="2" borderId="4" xfId="0" applyNumberFormat="1" applyFont="1" applyFill="1" applyBorder="1" applyAlignment="1">
      <alignment horizontal="center"/>
    </xf>
    <xf numFmtId="1" fontId="14" fillId="2" borderId="5" xfId="0" applyNumberFormat="1" applyFont="1" applyFill="1" applyBorder="1"/>
    <xf numFmtId="0" fontId="15" fillId="2" borderId="0" xfId="0" applyFont="1" applyFill="1"/>
    <xf numFmtId="0" fontId="16" fillId="2" borderId="0" xfId="0" applyFont="1" applyFill="1" applyAlignment="1">
      <alignment horizontal="left" vertical="center"/>
    </xf>
    <xf numFmtId="1" fontId="7" fillId="2" borderId="22" xfId="0" applyNumberFormat="1" applyFont="1" applyFill="1" applyBorder="1" applyAlignment="1">
      <alignment horizontal="center"/>
    </xf>
    <xf numFmtId="0" fontId="7" fillId="2" borderId="22" xfId="0" applyFont="1" applyFill="1" applyBorder="1"/>
    <xf numFmtId="0" fontId="7" fillId="2" borderId="22" xfId="0" applyFont="1" applyFill="1" applyBorder="1" applyAlignment="1">
      <alignment horizontal="center"/>
    </xf>
    <xf numFmtId="0" fontId="7" fillId="2" borderId="22" xfId="0" applyFont="1" applyFill="1" applyBorder="1" applyAlignment="1">
      <alignment horizontal="center" vertical="center"/>
    </xf>
    <xf numFmtId="0" fontId="7" fillId="2" borderId="22" xfId="0" applyFont="1" applyFill="1" applyBorder="1" applyAlignment="1">
      <alignment horizontal="center" wrapText="1"/>
    </xf>
    <xf numFmtId="9" fontId="7" fillId="2" borderId="22" xfId="12" applyFont="1" applyFill="1" applyBorder="1" applyAlignment="1">
      <alignment horizontal="center"/>
    </xf>
    <xf numFmtId="1" fontId="7" fillId="2" borderId="3" xfId="0" applyNumberFormat="1" applyFont="1" applyFill="1" applyBorder="1" applyAlignment="1">
      <alignment horizontal="center"/>
    </xf>
    <xf numFmtId="1" fontId="7" fillId="2" borderId="22" xfId="0" applyNumberFormat="1" applyFont="1" applyFill="1" applyBorder="1"/>
    <xf numFmtId="0" fontId="6" fillId="5" borderId="0" xfId="0" applyFont="1" applyFill="1" applyAlignment="1">
      <alignment vertical="top"/>
    </xf>
    <xf numFmtId="0" fontId="6" fillId="5" borderId="0" xfId="0" applyFont="1" applyFill="1"/>
    <xf numFmtId="0" fontId="6" fillId="5" borderId="0" xfId="0" applyFont="1" applyFill="1" applyAlignment="1">
      <alignment horizontal="left" vertical="center"/>
    </xf>
    <xf numFmtId="165" fontId="7" fillId="2" borderId="5" xfId="10" applyNumberFormat="1" applyFont="1" applyFill="1" applyBorder="1" applyAlignment="1">
      <alignment horizontal="center"/>
    </xf>
    <xf numFmtId="165" fontId="7" fillId="2" borderId="5" xfId="10" applyNumberFormat="1" applyFont="1" applyFill="1" applyBorder="1" applyAlignment="1">
      <alignment horizontal="center" vertical="center"/>
    </xf>
    <xf numFmtId="9" fontId="7" fillId="2" borderId="0" xfId="0" applyNumberFormat="1" applyFont="1" applyFill="1" applyAlignment="1">
      <alignment horizontal="center"/>
    </xf>
    <xf numFmtId="3" fontId="10" fillId="2" borderId="5" xfId="0" applyNumberFormat="1" applyFont="1" applyFill="1" applyBorder="1" applyAlignment="1">
      <alignment horizontal="center" vertical="center"/>
    </xf>
    <xf numFmtId="0" fontId="10" fillId="2" borderId="5"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0" xfId="0" applyFont="1" applyFill="1" applyAlignment="1">
      <alignment horizontal="center" vertical="center" wrapText="1"/>
    </xf>
    <xf numFmtId="0" fontId="9" fillId="2" borderId="0" xfId="0" applyFont="1" applyFill="1" applyAlignment="1">
      <alignment horizontal="center" vertical="center"/>
    </xf>
    <xf numFmtId="1" fontId="9" fillId="2" borderId="0" xfId="0" applyNumberFormat="1" applyFont="1" applyFill="1" applyAlignment="1">
      <alignment horizontal="center"/>
    </xf>
    <xf numFmtId="0" fontId="10" fillId="2" borderId="0" xfId="0" applyFont="1" applyFill="1" applyAlignment="1">
      <alignment horizontal="center" vertical="center" wrapText="1"/>
    </xf>
    <xf numFmtId="0" fontId="10" fillId="2" borderId="0" xfId="0" applyFont="1" applyFill="1" applyAlignment="1">
      <alignment horizontal="center" vertical="center"/>
    </xf>
    <xf numFmtId="1" fontId="10" fillId="2" borderId="0" xfId="0" applyNumberFormat="1" applyFont="1" applyFill="1" applyAlignment="1">
      <alignment horizontal="center"/>
    </xf>
    <xf numFmtId="0" fontId="17" fillId="2" borderId="5" xfId="0" applyFont="1" applyFill="1" applyBorder="1" applyAlignment="1">
      <alignment horizontal="center" vertical="center"/>
    </xf>
    <xf numFmtId="1" fontId="17" fillId="2" borderId="0" xfId="0" applyNumberFormat="1" applyFont="1" applyFill="1" applyAlignment="1">
      <alignment horizontal="center"/>
    </xf>
    <xf numFmtId="0" fontId="17" fillId="2" borderId="0" xfId="0" applyFont="1" applyFill="1" applyAlignment="1">
      <alignment horizontal="center" vertical="center"/>
    </xf>
    <xf numFmtId="0" fontId="7" fillId="2" borderId="0" xfId="0" applyFont="1" applyFill="1" applyAlignment="1">
      <alignment horizontal="left" indent="1"/>
    </xf>
    <xf numFmtId="0" fontId="7" fillId="0" borderId="1" xfId="0" applyFont="1" applyBorder="1"/>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6" fillId="5" borderId="0" xfId="0" applyFont="1" applyFill="1" applyAlignment="1">
      <alignment wrapText="1"/>
    </xf>
    <xf numFmtId="0" fontId="18" fillId="0" borderId="0" xfId="0" applyFont="1" applyAlignment="1">
      <alignment horizontal="left" vertical="center" indent="4"/>
    </xf>
    <xf numFmtId="0" fontId="19" fillId="0" borderId="0" xfId="0" applyFont="1" applyAlignment="1">
      <alignment vertical="center"/>
    </xf>
    <xf numFmtId="0" fontId="9" fillId="0" borderId="0" xfId="0" applyFont="1"/>
    <xf numFmtId="0" fontId="6" fillId="3" borderId="0" xfId="0" applyFont="1" applyFill="1" applyAlignment="1">
      <alignment vertical="top"/>
    </xf>
    <xf numFmtId="165" fontId="7" fillId="2" borderId="0" xfId="10" applyNumberFormat="1" applyFont="1" applyFill="1"/>
    <xf numFmtId="0" fontId="7" fillId="2" borderId="22" xfId="0" applyFont="1" applyFill="1" applyBorder="1" applyAlignment="1">
      <alignment horizontal="center" vertical="center" wrapText="1"/>
    </xf>
    <xf numFmtId="0" fontId="0" fillId="2" borderId="22" xfId="0" applyFill="1" applyBorder="1"/>
    <xf numFmtId="9" fontId="13" fillId="6" borderId="22" xfId="0" applyNumberFormat="1" applyFont="1" applyFill="1" applyBorder="1"/>
    <xf numFmtId="0" fontId="8" fillId="2" borderId="22" xfId="1" applyFont="1" applyFill="1" applyBorder="1"/>
    <xf numFmtId="0" fontId="8" fillId="2" borderId="22" xfId="1" applyFont="1" applyFill="1" applyBorder="1" applyAlignment="1">
      <alignment horizontal="center" vertical="center"/>
    </xf>
    <xf numFmtId="0" fontId="9" fillId="2" borderId="22" xfId="0" applyFont="1" applyFill="1" applyBorder="1"/>
    <xf numFmtId="9" fontId="7" fillId="2" borderId="22" xfId="12" applyFont="1" applyFill="1" applyBorder="1"/>
    <xf numFmtId="0" fontId="7" fillId="2" borderId="22" xfId="0" applyFont="1" applyFill="1" applyBorder="1" applyAlignment="1">
      <alignment wrapText="1"/>
    </xf>
    <xf numFmtId="0" fontId="7" fillId="2" borderId="22" xfId="0" applyFont="1" applyFill="1" applyBorder="1" applyAlignment="1">
      <alignment horizontal="left" vertical="center" wrapText="1"/>
    </xf>
    <xf numFmtId="0" fontId="7" fillId="2" borderId="22" xfId="0" applyFont="1" applyFill="1" applyBorder="1" applyAlignment="1">
      <alignment vertical="center"/>
    </xf>
    <xf numFmtId="9" fontId="7" fillId="2" borderId="22" xfId="0" applyNumberFormat="1" applyFont="1" applyFill="1" applyBorder="1"/>
    <xf numFmtId="9" fontId="13" fillId="6" borderId="22" xfId="0" applyNumberFormat="1" applyFont="1" applyFill="1" applyBorder="1" applyAlignment="1">
      <alignment horizontal="center"/>
    </xf>
    <xf numFmtId="9" fontId="7" fillId="2" borderId="22" xfId="0" applyNumberFormat="1" applyFont="1" applyFill="1" applyBorder="1" applyAlignment="1">
      <alignment horizontal="center"/>
    </xf>
    <xf numFmtId="0" fontId="7" fillId="2" borderId="22" xfId="0" applyFont="1" applyFill="1" applyBorder="1" applyAlignment="1">
      <alignment vertical="center" wrapText="1"/>
    </xf>
    <xf numFmtId="164" fontId="13" fillId="6" borderId="22" xfId="11" applyNumberFormat="1" applyFont="1" applyFill="1" applyBorder="1" applyAlignment="1">
      <alignment horizontal="center"/>
    </xf>
    <xf numFmtId="0" fontId="7" fillId="2" borderId="22" xfId="24" applyFont="1" applyFill="1"/>
    <xf numFmtId="9" fontId="13" fillId="6" borderId="0" xfId="0" applyNumberFormat="1" applyFont="1" applyFill="1" applyAlignment="1">
      <alignment horizontal="center"/>
    </xf>
    <xf numFmtId="0" fontId="7" fillId="2" borderId="1" xfId="0" applyFont="1" applyFill="1" applyBorder="1" applyAlignment="1">
      <alignment horizontal="center" wrapText="1"/>
    </xf>
    <xf numFmtId="1" fontId="7" fillId="2" borderId="23" xfId="0" applyNumberFormat="1" applyFont="1" applyFill="1" applyBorder="1" applyAlignment="1">
      <alignment horizontal="center"/>
    </xf>
    <xf numFmtId="0" fontId="7" fillId="2" borderId="23" xfId="0" applyFont="1" applyFill="1" applyBorder="1"/>
    <xf numFmtId="9" fontId="49" fillId="36" borderId="32" xfId="0" applyNumberFormat="1" applyFont="1" applyFill="1" applyBorder="1"/>
    <xf numFmtId="1" fontId="7" fillId="2" borderId="33" xfId="0" applyNumberFormat="1" applyFont="1" applyFill="1" applyBorder="1"/>
    <xf numFmtId="0" fontId="7" fillId="2" borderId="33" xfId="0" applyFont="1" applyFill="1" applyBorder="1" applyAlignment="1">
      <alignment horizontal="center" vertical="center"/>
    </xf>
    <xf numFmtId="1" fontId="7" fillId="2" borderId="33" xfId="0" applyNumberFormat="1" applyFont="1" applyFill="1" applyBorder="1" applyAlignment="1">
      <alignment horizontal="center"/>
    </xf>
    <xf numFmtId="1" fontId="7" fillId="2" borderId="7" xfId="0" applyNumberFormat="1" applyFont="1" applyFill="1" applyBorder="1" applyAlignment="1">
      <alignment horizontal="center"/>
    </xf>
    <xf numFmtId="9" fontId="25" fillId="12" borderId="33" xfId="0" applyNumberFormat="1" applyFont="1" applyFill="1" applyBorder="1" applyAlignment="1">
      <alignment horizontal="center"/>
    </xf>
    <xf numFmtId="9" fontId="26" fillId="13" borderId="33" xfId="0" applyNumberFormat="1" applyFont="1" applyFill="1" applyBorder="1" applyAlignment="1">
      <alignment horizontal="center"/>
    </xf>
    <xf numFmtId="9" fontId="24" fillId="11" borderId="7" xfId="0" applyNumberFormat="1" applyFont="1" applyFill="1" applyBorder="1" applyAlignment="1">
      <alignment horizontal="center"/>
    </xf>
    <xf numFmtId="9" fontId="25" fillId="12" borderId="6" xfId="0" applyNumberFormat="1" applyFont="1" applyFill="1" applyBorder="1" applyAlignment="1">
      <alignment horizontal="center"/>
    </xf>
    <xf numFmtId="9" fontId="26" fillId="13" borderId="6" xfId="0" applyNumberFormat="1" applyFont="1" applyFill="1" applyBorder="1" applyAlignment="1">
      <alignment horizontal="center"/>
    </xf>
    <xf numFmtId="9" fontId="24" fillId="11" borderId="5" xfId="0" applyNumberFormat="1" applyFont="1" applyFill="1" applyBorder="1" applyAlignment="1">
      <alignment horizontal="center"/>
    </xf>
    <xf numFmtId="9" fontId="7" fillId="2" borderId="33" xfId="12" applyFont="1" applyFill="1" applyBorder="1" applyAlignment="1">
      <alignment horizontal="center"/>
    </xf>
    <xf numFmtId="9" fontId="20" fillId="7" borderId="7" xfId="12" applyFont="1" applyFill="1" applyBorder="1" applyAlignment="1">
      <alignment horizontal="center"/>
    </xf>
    <xf numFmtId="1" fontId="27" fillId="14" borderId="5" xfId="0" applyNumberFormat="1" applyFont="1" applyFill="1" applyBorder="1" applyAlignment="1">
      <alignment horizontal="center"/>
    </xf>
    <xf numFmtId="9" fontId="20" fillId="7" borderId="5" xfId="12" applyFont="1" applyFill="1" applyBorder="1" applyAlignment="1">
      <alignment horizontal="center"/>
    </xf>
    <xf numFmtId="9" fontId="28" fillId="15" borderId="7" xfId="0" applyNumberFormat="1" applyFont="1" applyFill="1" applyBorder="1" applyAlignment="1">
      <alignment horizontal="center"/>
    </xf>
    <xf numFmtId="9" fontId="29" fillId="16" borderId="6" xfId="0" applyNumberFormat="1" applyFont="1" applyFill="1" applyBorder="1" applyAlignment="1">
      <alignment horizontal="center"/>
    </xf>
    <xf numFmtId="9" fontId="30" fillId="17" borderId="6" xfId="0" applyNumberFormat="1" applyFont="1" applyFill="1" applyBorder="1" applyAlignment="1">
      <alignment horizontal="center"/>
    </xf>
    <xf numFmtId="9" fontId="28" fillId="15" borderId="5" xfId="0" applyNumberFormat="1" applyFont="1" applyFill="1" applyBorder="1" applyAlignment="1">
      <alignment horizontal="center"/>
    </xf>
    <xf numFmtId="9" fontId="29" fillId="16" borderId="33" xfId="0" applyNumberFormat="1" applyFont="1" applyFill="1" applyBorder="1" applyAlignment="1">
      <alignment horizontal="center"/>
    </xf>
    <xf numFmtId="9" fontId="30" fillId="17" borderId="33" xfId="0" applyNumberFormat="1" applyFont="1" applyFill="1" applyBorder="1" applyAlignment="1">
      <alignment horizontal="center"/>
    </xf>
    <xf numFmtId="9" fontId="32" fillId="19" borderId="33" xfId="0" applyNumberFormat="1" applyFont="1" applyFill="1" applyBorder="1" applyAlignment="1">
      <alignment horizontal="center"/>
    </xf>
    <xf numFmtId="9" fontId="33" fillId="20" borderId="33" xfId="0" applyNumberFormat="1" applyFont="1" applyFill="1" applyBorder="1" applyAlignment="1">
      <alignment horizontal="center"/>
    </xf>
    <xf numFmtId="9" fontId="34" fillId="21" borderId="33" xfId="0" applyNumberFormat="1" applyFont="1" applyFill="1" applyBorder="1" applyAlignment="1">
      <alignment horizontal="center"/>
    </xf>
    <xf numFmtId="9" fontId="31" fillId="18" borderId="5" xfId="0" applyNumberFormat="1" applyFont="1" applyFill="1" applyBorder="1" applyAlignment="1">
      <alignment horizontal="center"/>
    </xf>
    <xf numFmtId="9" fontId="31" fillId="18" borderId="7" xfId="0" applyNumberFormat="1" applyFont="1" applyFill="1" applyBorder="1" applyAlignment="1">
      <alignment horizontal="center"/>
    </xf>
    <xf numFmtId="9" fontId="32" fillId="19" borderId="6" xfId="0" applyNumberFormat="1" applyFont="1" applyFill="1" applyBorder="1" applyAlignment="1">
      <alignment horizontal="center"/>
    </xf>
    <xf numFmtId="9" fontId="33" fillId="20" borderId="6" xfId="0" applyNumberFormat="1" applyFont="1" applyFill="1" applyBorder="1" applyAlignment="1">
      <alignment horizontal="center"/>
    </xf>
    <xf numFmtId="9" fontId="34" fillId="21" borderId="6" xfId="0" applyNumberFormat="1" applyFont="1" applyFill="1" applyBorder="1" applyAlignment="1">
      <alignment horizontal="center"/>
    </xf>
    <xf numFmtId="1" fontId="9" fillId="2" borderId="33" xfId="0" applyNumberFormat="1" applyFont="1" applyFill="1" applyBorder="1" applyAlignment="1">
      <alignment horizontal="center"/>
    </xf>
    <xf numFmtId="9" fontId="50" fillId="18" borderId="5" xfId="0" applyNumberFormat="1" applyFont="1" applyFill="1" applyBorder="1" applyAlignment="1">
      <alignment horizontal="center"/>
    </xf>
    <xf numFmtId="1" fontId="17" fillId="2" borderId="33" xfId="0" applyNumberFormat="1" applyFont="1" applyFill="1" applyBorder="1" applyAlignment="1">
      <alignment horizontal="center"/>
    </xf>
    <xf numFmtId="9" fontId="50" fillId="19" borderId="33" xfId="0" applyNumberFormat="1" applyFont="1" applyFill="1" applyBorder="1" applyAlignment="1">
      <alignment horizontal="center"/>
    </xf>
    <xf numFmtId="9" fontId="50" fillId="20" borderId="33" xfId="0" applyNumberFormat="1" applyFont="1" applyFill="1" applyBorder="1" applyAlignment="1">
      <alignment horizontal="center"/>
    </xf>
    <xf numFmtId="9" fontId="50" fillId="21" borderId="33" xfId="0" applyNumberFormat="1" applyFont="1" applyFill="1" applyBorder="1" applyAlignment="1">
      <alignment horizontal="center"/>
    </xf>
    <xf numFmtId="166" fontId="7" fillId="2" borderId="5" xfId="0" applyNumberFormat="1" applyFont="1" applyFill="1" applyBorder="1" applyAlignment="1">
      <alignment horizontal="center"/>
    </xf>
    <xf numFmtId="9" fontId="35" fillId="22" borderId="24" xfId="12" applyFont="1" applyFill="1" applyBorder="1" applyAlignment="1">
      <alignment horizontal="center"/>
    </xf>
    <xf numFmtId="1" fontId="35" fillId="22" borderId="24" xfId="0" applyNumberFormat="1" applyFont="1" applyFill="1" applyBorder="1" applyAlignment="1">
      <alignment horizontal="center"/>
    </xf>
    <xf numFmtId="9" fontId="35" fillId="22" borderId="34" xfId="12" applyFont="1" applyFill="1" applyBorder="1" applyAlignment="1">
      <alignment horizontal="center"/>
    </xf>
    <xf numFmtId="9" fontId="35" fillId="22" borderId="3" xfId="12" applyFont="1" applyFill="1" applyBorder="1" applyAlignment="1">
      <alignment horizontal="center"/>
    </xf>
    <xf numFmtId="0" fontId="7" fillId="2" borderId="33" xfId="0" applyFont="1" applyFill="1" applyBorder="1"/>
    <xf numFmtId="1" fontId="7" fillId="2" borderId="33" xfId="0" applyNumberFormat="1" applyFont="1" applyFill="1" applyBorder="1" applyAlignment="1">
      <alignment horizontal="center" vertical="center"/>
    </xf>
    <xf numFmtId="0" fontId="6" fillId="5" borderId="33" xfId="2" applyNumberFormat="1" applyFont="1" applyFill="1" applyBorder="1" applyAlignment="1">
      <alignment horizontal="center" vertical="center"/>
    </xf>
    <xf numFmtId="0" fontId="7" fillId="2" borderId="33" xfId="0" applyFont="1" applyFill="1" applyBorder="1" applyAlignment="1">
      <alignment horizontal="center"/>
    </xf>
    <xf numFmtId="9" fontId="36" fillId="23" borderId="7" xfId="0" applyNumberFormat="1" applyFont="1" applyFill="1" applyBorder="1" applyAlignment="1">
      <alignment horizontal="center"/>
    </xf>
    <xf numFmtId="9" fontId="36" fillId="23" borderId="6" xfId="0" applyNumberFormat="1" applyFont="1" applyFill="1" applyBorder="1" applyAlignment="1">
      <alignment horizontal="center"/>
    </xf>
    <xf numFmtId="9" fontId="36" fillId="23" borderId="5" xfId="0" applyNumberFormat="1" applyFont="1" applyFill="1" applyBorder="1" applyAlignment="1">
      <alignment horizontal="center"/>
    </xf>
    <xf numFmtId="9" fontId="36" fillId="23" borderId="33" xfId="0" applyNumberFormat="1" applyFont="1" applyFill="1" applyBorder="1" applyAlignment="1">
      <alignment horizontal="center"/>
    </xf>
    <xf numFmtId="0" fontId="21" fillId="8" borderId="5" xfId="0" applyFont="1" applyFill="1" applyBorder="1" applyAlignment="1">
      <alignment horizontal="center"/>
    </xf>
    <xf numFmtId="9" fontId="37" fillId="24" borderId="7" xfId="0" applyNumberFormat="1" applyFont="1" applyFill="1" applyBorder="1" applyAlignment="1">
      <alignment horizontal="center"/>
    </xf>
    <xf numFmtId="9" fontId="37" fillId="24" borderId="6" xfId="0" applyNumberFormat="1" applyFont="1" applyFill="1" applyBorder="1" applyAlignment="1">
      <alignment horizontal="center"/>
    </xf>
    <xf numFmtId="9" fontId="37" fillId="24" borderId="5" xfId="0" applyNumberFormat="1" applyFont="1" applyFill="1" applyBorder="1" applyAlignment="1">
      <alignment horizontal="center"/>
    </xf>
    <xf numFmtId="9" fontId="37" fillId="24" borderId="33" xfId="0" applyNumberFormat="1" applyFont="1" applyFill="1" applyBorder="1" applyAlignment="1">
      <alignment horizontal="center"/>
    </xf>
    <xf numFmtId="0" fontId="22" fillId="9" borderId="5" xfId="0" applyFont="1" applyFill="1" applyBorder="1" applyAlignment="1">
      <alignment horizontal="center"/>
    </xf>
    <xf numFmtId="9" fontId="38" fillId="25" borderId="7" xfId="0" applyNumberFormat="1" applyFont="1" applyFill="1" applyBorder="1" applyAlignment="1">
      <alignment horizontal="center"/>
    </xf>
    <xf numFmtId="9" fontId="38" fillId="25" borderId="6" xfId="0" applyNumberFormat="1" applyFont="1" applyFill="1" applyBorder="1" applyAlignment="1">
      <alignment horizontal="center"/>
    </xf>
    <xf numFmtId="9" fontId="38" fillId="25" borderId="5" xfId="0" applyNumberFormat="1" applyFont="1" applyFill="1" applyBorder="1" applyAlignment="1">
      <alignment horizontal="center"/>
    </xf>
    <xf numFmtId="9" fontId="38" fillId="25" borderId="33" xfId="0" applyNumberFormat="1" applyFont="1" applyFill="1" applyBorder="1" applyAlignment="1">
      <alignment horizontal="center"/>
    </xf>
    <xf numFmtId="0" fontId="23" fillId="10" borderId="5" xfId="0" applyFont="1" applyFill="1" applyBorder="1" applyAlignment="1">
      <alignment horizontal="center"/>
    </xf>
    <xf numFmtId="9" fontId="39" fillId="26" borderId="7" xfId="0" applyNumberFormat="1" applyFont="1" applyFill="1" applyBorder="1" applyAlignment="1">
      <alignment horizontal="center"/>
    </xf>
    <xf numFmtId="9" fontId="39" fillId="26" borderId="6" xfId="0" applyNumberFormat="1" applyFont="1" applyFill="1" applyBorder="1" applyAlignment="1">
      <alignment horizontal="center"/>
    </xf>
    <xf numFmtId="9" fontId="39" fillId="26" borderId="5" xfId="0" applyNumberFormat="1" applyFont="1" applyFill="1" applyBorder="1" applyAlignment="1">
      <alignment horizontal="center"/>
    </xf>
    <xf numFmtId="9" fontId="39" fillId="26" borderId="33" xfId="0" applyNumberFormat="1" applyFont="1" applyFill="1" applyBorder="1" applyAlignment="1">
      <alignment horizontal="center"/>
    </xf>
    <xf numFmtId="9" fontId="40" fillId="27" borderId="25" xfId="0" applyNumberFormat="1" applyFont="1" applyFill="1" applyBorder="1" applyAlignment="1">
      <alignment horizontal="center"/>
    </xf>
    <xf numFmtId="9" fontId="41" fillId="28" borderId="35" xfId="0" applyNumberFormat="1" applyFont="1" applyFill="1" applyBorder="1" applyAlignment="1">
      <alignment horizontal="center"/>
    </xf>
    <xf numFmtId="9" fontId="13" fillId="37" borderId="7" xfId="0" applyNumberFormat="1" applyFont="1" applyFill="1" applyBorder="1" applyAlignment="1">
      <alignment horizontal="center"/>
    </xf>
    <xf numFmtId="166" fontId="7" fillId="2" borderId="7" xfId="0" applyNumberFormat="1" applyFont="1" applyFill="1" applyBorder="1" applyAlignment="1">
      <alignment horizontal="center"/>
    </xf>
    <xf numFmtId="9" fontId="13" fillId="37" borderId="35" xfId="0" applyNumberFormat="1" applyFont="1" applyFill="1" applyBorder="1" applyAlignment="1">
      <alignment horizontal="center"/>
    </xf>
    <xf numFmtId="0" fontId="7" fillId="2" borderId="33"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9" fillId="2" borderId="33" xfId="0" applyFont="1" applyFill="1" applyBorder="1" applyAlignment="1">
      <alignment horizontal="center" vertical="center"/>
    </xf>
    <xf numFmtId="0" fontId="10" fillId="2" borderId="33" xfId="0" applyFont="1" applyFill="1" applyBorder="1" applyAlignment="1">
      <alignment horizontal="center" vertical="center" wrapText="1"/>
    </xf>
    <xf numFmtId="0" fontId="10" fillId="2" borderId="33" xfId="0" applyFont="1" applyFill="1" applyBorder="1" applyAlignment="1">
      <alignment horizontal="center" vertical="center"/>
    </xf>
    <xf numFmtId="1" fontId="10" fillId="2" borderId="33" xfId="0" applyNumberFormat="1" applyFont="1" applyFill="1" applyBorder="1" applyAlignment="1">
      <alignment horizontal="center"/>
    </xf>
    <xf numFmtId="0" fontId="17" fillId="2" borderId="33" xfId="0" applyFont="1" applyFill="1" applyBorder="1" applyAlignment="1">
      <alignment horizontal="center" vertical="center" wrapText="1"/>
    </xf>
    <xf numFmtId="0" fontId="17" fillId="2" borderId="33" xfId="0" applyFont="1" applyFill="1" applyBorder="1" applyAlignment="1">
      <alignment horizontal="center" vertical="center"/>
    </xf>
    <xf numFmtId="0" fontId="7" fillId="2" borderId="33" xfId="0" applyFont="1" applyFill="1" applyBorder="1" applyAlignment="1">
      <alignment vertical="center" wrapText="1"/>
    </xf>
    <xf numFmtId="3" fontId="7" fillId="2" borderId="33" xfId="0" applyNumberFormat="1" applyFont="1" applyFill="1" applyBorder="1" applyAlignment="1">
      <alignment horizontal="center"/>
    </xf>
    <xf numFmtId="9" fontId="13" fillId="37" borderId="33" xfId="0" applyNumberFormat="1" applyFont="1" applyFill="1" applyBorder="1" applyAlignment="1">
      <alignment horizontal="center"/>
    </xf>
    <xf numFmtId="9" fontId="13" fillId="37" borderId="5" xfId="0" applyNumberFormat="1" applyFont="1" applyFill="1" applyBorder="1" applyAlignment="1">
      <alignment horizontal="center"/>
    </xf>
    <xf numFmtId="9" fontId="13" fillId="37" borderId="6" xfId="0" applyNumberFormat="1" applyFont="1" applyFill="1" applyBorder="1" applyAlignment="1">
      <alignment horizontal="center"/>
    </xf>
    <xf numFmtId="0" fontId="7" fillId="2" borderId="33" xfId="0" applyFont="1" applyFill="1" applyBorder="1" applyAlignment="1">
      <alignment horizontal="center" wrapText="1"/>
    </xf>
    <xf numFmtId="9" fontId="13" fillId="2" borderId="6" xfId="0" applyNumberFormat="1" applyFont="1" applyFill="1" applyBorder="1" applyAlignment="1">
      <alignment horizontal="center" vertical="center"/>
    </xf>
    <xf numFmtId="9" fontId="7" fillId="2" borderId="33" xfId="12" applyFont="1" applyFill="1" applyBorder="1" applyAlignment="1">
      <alignment horizontal="center" vertical="center"/>
    </xf>
    <xf numFmtId="9" fontId="13" fillId="2" borderId="0" xfId="0" applyNumberFormat="1" applyFont="1" applyFill="1" applyAlignment="1">
      <alignment horizontal="center" vertical="center"/>
    </xf>
    <xf numFmtId="9" fontId="13" fillId="37" borderId="0" xfId="0" applyNumberFormat="1" applyFont="1" applyFill="1" applyAlignment="1">
      <alignment horizontal="center" vertical="center"/>
    </xf>
    <xf numFmtId="9" fontId="13" fillId="37" borderId="34" xfId="0" applyNumberFormat="1" applyFont="1" applyFill="1" applyBorder="1" applyAlignment="1">
      <alignment horizontal="center"/>
    </xf>
    <xf numFmtId="9" fontId="13" fillId="37" borderId="3" xfId="0" applyNumberFormat="1" applyFont="1" applyFill="1" applyBorder="1" applyAlignment="1">
      <alignment horizontal="center"/>
    </xf>
    <xf numFmtId="9" fontId="13" fillId="2" borderId="3" xfId="0" applyNumberFormat="1" applyFont="1" applyFill="1" applyBorder="1" applyAlignment="1">
      <alignment horizontal="center"/>
    </xf>
    <xf numFmtId="9" fontId="13" fillId="2" borderId="34" xfId="0" applyNumberFormat="1" applyFont="1" applyFill="1" applyBorder="1" applyAlignment="1">
      <alignment horizontal="center"/>
    </xf>
    <xf numFmtId="9" fontId="13" fillId="2" borderId="5" xfId="0" applyNumberFormat="1" applyFont="1" applyFill="1" applyBorder="1" applyAlignment="1">
      <alignment horizontal="center"/>
    </xf>
    <xf numFmtId="9" fontId="13" fillId="2" borderId="33" xfId="0" applyNumberFormat="1" applyFont="1" applyFill="1" applyBorder="1" applyAlignment="1">
      <alignment horizontal="center"/>
    </xf>
    <xf numFmtId="9" fontId="13" fillId="2" borderId="7" xfId="0" applyNumberFormat="1" applyFont="1" applyFill="1" applyBorder="1" applyAlignment="1">
      <alignment horizontal="center"/>
    </xf>
    <xf numFmtId="9" fontId="13" fillId="2" borderId="6" xfId="0" applyNumberFormat="1" applyFont="1" applyFill="1" applyBorder="1" applyAlignment="1">
      <alignment horizontal="center"/>
    </xf>
    <xf numFmtId="9" fontId="13" fillId="2" borderId="7" xfId="0" applyNumberFormat="1" applyFont="1" applyFill="1" applyBorder="1" applyAlignment="1">
      <alignment horizontal="center" vertical="center"/>
    </xf>
    <xf numFmtId="9" fontId="13" fillId="2" borderId="6" xfId="22" applyFont="1" applyFill="1" applyBorder="1" applyAlignment="1">
      <alignment horizontal="center"/>
    </xf>
    <xf numFmtId="9" fontId="13" fillId="2" borderId="34" xfId="22" applyFont="1" applyFill="1" applyBorder="1" applyAlignment="1">
      <alignment horizontal="center"/>
    </xf>
    <xf numFmtId="9" fontId="13" fillId="2" borderId="5" xfId="0" applyNumberFormat="1" applyFont="1" applyFill="1" applyBorder="1" applyAlignment="1">
      <alignment horizontal="center" vertical="center"/>
    </xf>
    <xf numFmtId="9" fontId="13" fillId="2" borderId="3" xfId="0" applyNumberFormat="1" applyFont="1" applyFill="1" applyBorder="1" applyAlignment="1">
      <alignment horizontal="center" vertical="center"/>
    </xf>
    <xf numFmtId="9" fontId="7" fillId="2" borderId="33" xfId="22" applyFont="1" applyFill="1" applyBorder="1" applyAlignment="1">
      <alignment horizontal="center"/>
    </xf>
    <xf numFmtId="9" fontId="7" fillId="2" borderId="3" xfId="22" applyFont="1" applyFill="1" applyBorder="1" applyAlignment="1">
      <alignment horizontal="center"/>
    </xf>
    <xf numFmtId="9" fontId="7" fillId="2" borderId="5" xfId="22" applyFont="1" applyFill="1" applyBorder="1" applyAlignment="1">
      <alignment horizontal="center"/>
    </xf>
    <xf numFmtId="9" fontId="13" fillId="2" borderId="33" xfId="0" applyNumberFormat="1" applyFont="1" applyFill="1" applyBorder="1" applyAlignment="1">
      <alignment horizontal="center" vertical="center"/>
    </xf>
    <xf numFmtId="9" fontId="7" fillId="2" borderId="6" xfId="22" applyFont="1" applyFill="1" applyBorder="1" applyAlignment="1">
      <alignment horizontal="center"/>
    </xf>
    <xf numFmtId="9" fontId="13" fillId="37" borderId="35" xfId="0" applyNumberFormat="1" applyFont="1" applyFill="1" applyBorder="1" applyAlignment="1">
      <alignment horizontal="center" vertical="center"/>
    </xf>
    <xf numFmtId="9" fontId="13" fillId="37" borderId="36" xfId="0" applyNumberFormat="1" applyFont="1" applyFill="1" applyBorder="1" applyAlignment="1">
      <alignment horizontal="center" vertical="center"/>
    </xf>
    <xf numFmtId="9" fontId="13" fillId="37" borderId="34" xfId="0" applyNumberFormat="1" applyFont="1" applyFill="1" applyBorder="1" applyAlignment="1">
      <alignment horizontal="center" vertical="center"/>
    </xf>
    <xf numFmtId="9" fontId="13" fillId="37" borderId="3" xfId="0" applyNumberFormat="1" applyFont="1" applyFill="1" applyBorder="1" applyAlignment="1">
      <alignment horizontal="center" vertical="center"/>
    </xf>
    <xf numFmtId="49" fontId="7" fillId="2" borderId="33" xfId="0" applyNumberFormat="1" applyFont="1" applyFill="1" applyBorder="1" applyAlignment="1">
      <alignment horizontal="center" wrapText="1"/>
    </xf>
    <xf numFmtId="9" fontId="13" fillId="37" borderId="7" xfId="0" applyNumberFormat="1" applyFont="1" applyFill="1" applyBorder="1" applyAlignment="1">
      <alignment horizontal="center" vertical="center"/>
    </xf>
    <xf numFmtId="9" fontId="13" fillId="37" borderId="33" xfId="0" applyNumberFormat="1" applyFont="1" applyFill="1" applyBorder="1" applyAlignment="1">
      <alignment horizontal="center" vertical="center"/>
    </xf>
    <xf numFmtId="9" fontId="13" fillId="37" borderId="5" xfId="0" applyNumberFormat="1" applyFont="1" applyFill="1" applyBorder="1" applyAlignment="1">
      <alignment horizontal="center" vertical="center"/>
    </xf>
    <xf numFmtId="164" fontId="13" fillId="37" borderId="7" xfId="11" applyNumberFormat="1" applyFont="1" applyFill="1" applyBorder="1" applyAlignment="1">
      <alignment horizontal="center"/>
    </xf>
    <xf numFmtId="164" fontId="13" fillId="37" borderId="33" xfId="11" applyNumberFormat="1" applyFont="1" applyFill="1" applyBorder="1" applyAlignment="1">
      <alignment horizontal="center"/>
    </xf>
    <xf numFmtId="164" fontId="13" fillId="37" borderId="5" xfId="11" applyNumberFormat="1" applyFont="1" applyFill="1" applyBorder="1" applyAlignment="1">
      <alignment horizontal="center"/>
    </xf>
    <xf numFmtId="9" fontId="13" fillId="37" borderId="6" xfId="0" applyNumberFormat="1" applyFont="1" applyFill="1" applyBorder="1" applyAlignment="1">
      <alignment horizontal="center" vertical="center"/>
    </xf>
    <xf numFmtId="9" fontId="7" fillId="2" borderId="33" xfId="12" applyFont="1" applyFill="1" applyBorder="1" applyAlignment="1">
      <alignment horizontal="center" vertical="center" wrapText="1"/>
    </xf>
    <xf numFmtId="9" fontId="43" fillId="30" borderId="26" xfId="0" applyNumberFormat="1" applyFont="1" applyFill="1" applyBorder="1" applyAlignment="1">
      <alignment horizontal="center"/>
    </xf>
    <xf numFmtId="0" fontId="7" fillId="2" borderId="4" xfId="0" applyFont="1" applyFill="1" applyBorder="1" applyAlignment="1">
      <alignment horizontal="center" wrapText="1"/>
    </xf>
    <xf numFmtId="9" fontId="13" fillId="31" borderId="27" xfId="0" applyNumberFormat="1" applyFont="1" applyFill="1" applyBorder="1" applyAlignment="1">
      <alignment horizontal="center"/>
    </xf>
    <xf numFmtId="9" fontId="44" fillId="31" borderId="27" xfId="0" applyNumberFormat="1" applyFont="1" applyFill="1" applyBorder="1" applyAlignment="1">
      <alignment horizontal="center"/>
    </xf>
    <xf numFmtId="9" fontId="45" fillId="32" borderId="28" xfId="0" applyNumberFormat="1" applyFont="1" applyFill="1" applyBorder="1" applyAlignment="1">
      <alignment horizontal="center"/>
    </xf>
    <xf numFmtId="9" fontId="46" fillId="33" borderId="29" xfId="0" applyNumberFormat="1" applyFont="1" applyFill="1" applyBorder="1" applyAlignment="1">
      <alignment horizontal="center"/>
    </xf>
    <xf numFmtId="9" fontId="48" fillId="35" borderId="31" xfId="0" applyNumberFormat="1" applyFont="1" applyFill="1" applyBorder="1" applyAlignment="1">
      <alignment horizontal="center"/>
    </xf>
    <xf numFmtId="9" fontId="47" fillId="34" borderId="30" xfId="0" applyNumberFormat="1" applyFont="1" applyFill="1" applyBorder="1" applyAlignment="1">
      <alignment horizontal="center"/>
    </xf>
    <xf numFmtId="9" fontId="7" fillId="2" borderId="5" xfId="22" applyFont="1" applyFill="1" applyBorder="1" applyAlignment="1">
      <alignment horizontal="center" vertical="center"/>
    </xf>
    <xf numFmtId="0" fontId="7" fillId="2" borderId="7" xfId="10" applyNumberFormat="1" applyFont="1" applyFill="1" applyBorder="1" applyAlignment="1">
      <alignment horizontal="center"/>
    </xf>
    <xf numFmtId="0" fontId="7" fillId="2" borderId="6" xfId="10" applyNumberFormat="1" applyFont="1" applyFill="1" applyBorder="1" applyAlignment="1">
      <alignment horizontal="center"/>
    </xf>
    <xf numFmtId="0" fontId="7" fillId="2" borderId="5" xfId="10" applyNumberFormat="1" applyFont="1" applyFill="1" applyBorder="1" applyAlignment="1">
      <alignment horizontal="center"/>
    </xf>
    <xf numFmtId="0" fontId="7" fillId="2" borderId="33" xfId="10" applyNumberFormat="1" applyFont="1" applyFill="1" applyBorder="1" applyAlignment="1">
      <alignment horizontal="center"/>
    </xf>
    <xf numFmtId="9" fontId="13" fillId="37" borderId="36" xfId="0" applyNumberFormat="1" applyFont="1" applyFill="1" applyBorder="1" applyAlignment="1">
      <alignment horizontal="center"/>
    </xf>
    <xf numFmtId="9" fontId="13" fillId="37" borderId="0" xfId="0" applyNumberFormat="1" applyFont="1" applyFill="1" applyAlignment="1">
      <alignment horizontal="center"/>
    </xf>
    <xf numFmtId="9" fontId="51" fillId="38" borderId="7" xfId="0" applyNumberFormat="1" applyFont="1" applyFill="1" applyBorder="1" applyAlignment="1">
      <alignment horizontal="center"/>
    </xf>
    <xf numFmtId="9" fontId="51" fillId="38" borderId="37" xfId="0" applyNumberFormat="1" applyFont="1" applyFill="1" applyBorder="1" applyAlignment="1">
      <alignment horizontal="center"/>
    </xf>
    <xf numFmtId="9" fontId="51" fillId="38" borderId="5" xfId="0" applyNumberFormat="1" applyFont="1" applyFill="1" applyBorder="1" applyAlignment="1">
      <alignment horizontal="center"/>
    </xf>
    <xf numFmtId="0" fontId="7" fillId="2" borderId="37" xfId="0" applyFont="1" applyFill="1" applyBorder="1" applyAlignment="1">
      <alignment horizontal="center" vertical="center"/>
    </xf>
    <xf numFmtId="0" fontId="9" fillId="2" borderId="37" xfId="0" applyFont="1" applyFill="1" applyBorder="1" applyAlignment="1">
      <alignment horizontal="center" vertical="center"/>
    </xf>
    <xf numFmtId="0" fontId="10" fillId="2" borderId="37" xfId="0" applyFont="1" applyFill="1" applyBorder="1" applyAlignment="1">
      <alignment horizontal="center" vertical="center"/>
    </xf>
    <xf numFmtId="0" fontId="17" fillId="2" borderId="37" xfId="0" applyFont="1" applyFill="1" applyBorder="1" applyAlignment="1">
      <alignment horizontal="center" vertical="center"/>
    </xf>
    <xf numFmtId="1" fontId="7" fillId="2" borderId="17" xfId="0" applyNumberFormat="1" applyFont="1" applyFill="1" applyBorder="1"/>
    <xf numFmtId="167" fontId="7" fillId="2" borderId="17" xfId="12" applyNumberFormat="1" applyFont="1" applyFill="1" applyBorder="1"/>
    <xf numFmtId="1" fontId="7" fillId="2" borderId="0" xfId="0" applyNumberFormat="1" applyFont="1" applyFill="1" applyAlignment="1">
      <alignment horizontal="center" vertical="center"/>
    </xf>
    <xf numFmtId="167" fontId="7" fillId="2" borderId="0" xfId="12" applyNumberFormat="1" applyFont="1" applyFill="1" applyBorder="1" applyAlignment="1">
      <alignment horizontal="center" vertical="center"/>
    </xf>
    <xf numFmtId="0" fontId="7" fillId="2" borderId="37" xfId="0" applyFont="1" applyFill="1" applyBorder="1"/>
    <xf numFmtId="1" fontId="7" fillId="2" borderId="16" xfId="0" applyNumberFormat="1" applyFont="1" applyFill="1" applyBorder="1"/>
    <xf numFmtId="9" fontId="42" fillId="29" borderId="34" xfId="0" applyNumberFormat="1" applyFont="1" applyFill="1" applyBorder="1" applyAlignment="1">
      <alignment horizontal="center"/>
    </xf>
    <xf numFmtId="0" fontId="7" fillId="2" borderId="38" xfId="21" applyFont="1" applyFill="1" applyBorder="1" applyAlignment="1">
      <alignment horizontal="center" vertical="center" wrapText="1"/>
    </xf>
    <xf numFmtId="1" fontId="7" fillId="2" borderId="35" xfId="0" applyNumberFormat="1" applyFont="1" applyFill="1" applyBorder="1" applyAlignment="1">
      <alignment horizontal="center"/>
    </xf>
    <xf numFmtId="0" fontId="6" fillId="5" borderId="37" xfId="2" applyNumberFormat="1" applyFont="1" applyFill="1" applyBorder="1" applyAlignment="1">
      <alignment horizontal="center" vertical="center"/>
    </xf>
    <xf numFmtId="1" fontId="7" fillId="2" borderId="37" xfId="0" applyNumberFormat="1" applyFont="1" applyFill="1" applyBorder="1" applyAlignment="1">
      <alignment horizontal="center"/>
    </xf>
    <xf numFmtId="0" fontId="7" fillId="2" borderId="5" xfId="0" applyFont="1" applyFill="1" applyBorder="1" applyAlignment="1">
      <alignment horizontal="center"/>
    </xf>
    <xf numFmtId="0" fontId="7" fillId="2" borderId="22" xfId="0" applyFont="1" applyFill="1" applyBorder="1" applyAlignment="1">
      <alignment horizontal="center"/>
    </xf>
    <xf numFmtId="0" fontId="7" fillId="2" borderId="3" xfId="0" applyFont="1" applyFill="1" applyBorder="1" applyAlignment="1">
      <alignment horizontal="center"/>
    </xf>
    <xf numFmtId="0" fontId="7" fillId="2" borderId="5"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5" xfId="0" applyFont="1" applyFill="1" applyBorder="1" applyAlignment="1">
      <alignment horizontal="center" wrapText="1"/>
    </xf>
    <xf numFmtId="0" fontId="7" fillId="2" borderId="22" xfId="0" applyFont="1" applyFill="1" applyBorder="1" applyAlignment="1">
      <alignment horizontal="center" wrapText="1"/>
    </xf>
    <xf numFmtId="0" fontId="7" fillId="2" borderId="33" xfId="0" applyFont="1" applyFill="1" applyBorder="1" applyAlignment="1">
      <alignment horizontal="center" vertical="center" wrapText="1"/>
    </xf>
    <xf numFmtId="0" fontId="7" fillId="2" borderId="33" xfId="0" applyFont="1" applyFill="1" applyBorder="1" applyAlignment="1">
      <alignment horizontal="center"/>
    </xf>
    <xf numFmtId="0" fontId="7" fillId="2" borderId="0" xfId="0" applyFont="1" applyFill="1" applyAlignment="1">
      <alignment horizontal="center"/>
    </xf>
    <xf numFmtId="0" fontId="7" fillId="2" borderId="0" xfId="0" applyFont="1" applyFill="1" applyAlignment="1">
      <alignment horizontal="center" wrapText="1"/>
    </xf>
    <xf numFmtId="0" fontId="7" fillId="2" borderId="3" xfId="0" applyFont="1" applyFill="1" applyBorder="1" applyAlignment="1">
      <alignment horizontal="center" wrapText="1"/>
    </xf>
    <xf numFmtId="0" fontId="7" fillId="2" borderId="0" xfId="0" applyFont="1" applyFill="1" applyAlignment="1">
      <alignment horizontal="center" vertical="center"/>
    </xf>
    <xf numFmtId="0" fontId="7" fillId="2" borderId="3" xfId="0" applyFont="1" applyFill="1" applyBorder="1" applyAlignment="1">
      <alignment horizontal="center" vertical="center"/>
    </xf>
    <xf numFmtId="0" fontId="7" fillId="2" borderId="0" xfId="0" applyFont="1" applyFill="1" applyAlignment="1">
      <alignment horizontal="center" vertical="center" wrapText="1"/>
    </xf>
    <xf numFmtId="0" fontId="7" fillId="2" borderId="33" xfId="0" applyFont="1" applyFill="1" applyBorder="1" applyAlignment="1">
      <alignment horizontal="center" wrapText="1"/>
    </xf>
    <xf numFmtId="0" fontId="7" fillId="2" borderId="0" xfId="0" applyFont="1" applyFill="1" applyAlignment="1"/>
    <xf numFmtId="167" fontId="7" fillId="2" borderId="22" xfId="12" applyNumberFormat="1" applyFont="1" applyFill="1" applyBorder="1"/>
    <xf numFmtId="9" fontId="7" fillId="2" borderId="33" xfId="12" applyFont="1" applyFill="1" applyBorder="1"/>
  </cellXfs>
  <cellStyles count="25">
    <cellStyle name="Comma" xfId="10" builtinId="3"/>
    <cellStyle name="Currency" xfId="11" builtinId="4"/>
    <cellStyle name="Hyperlink" xfId="1" builtinId="8"/>
    <cellStyle name="Hyperlink 2" xfId="9" xr:uid="{A81E5BD0-C09C-48C4-BF72-37957DBBB92D}"/>
    <cellStyle name="Hyperlink 2 2" xfId="13" xr:uid="{7F71DEAD-E746-465C-9FC5-1E3F958CE6F9}"/>
    <cellStyle name="Hyperlink 3" xfId="6" xr:uid="{C99D2BF1-6EA9-4CF8-9915-897B9AF6C6E0}"/>
    <cellStyle name="Hyperlink 3 2" xfId="14" xr:uid="{D5B90C12-6324-4E79-917E-8608AE3202F3}"/>
    <cellStyle name="Hyperlink 4" xfId="15" xr:uid="{7966F74C-2015-41CC-AB81-4743323DEADE}"/>
    <cellStyle name="Normal" xfId="0" builtinId="0"/>
    <cellStyle name="Normal 2" xfId="3" xr:uid="{683F84B4-52E6-40DF-8269-99E490427E53}"/>
    <cellStyle name="Normal 2 2" xfId="8" xr:uid="{64A433D7-FFC4-4796-AE81-B59EF4BFA04A}"/>
    <cellStyle name="Normal 2 2 2" xfId="4" xr:uid="{7665EB7A-291B-4FC3-8300-0D9D97431DEF}"/>
    <cellStyle name="Normal 2 2 2 2" xfId="16" xr:uid="{9C757B92-F835-42D1-B6A3-405AF7F5D644}"/>
    <cellStyle name="Normal 2 2 3" xfId="17" xr:uid="{27DEFA0E-2327-49D5-89CF-134061E74C01}"/>
    <cellStyle name="Normal 2 3" xfId="18" xr:uid="{0CC7595E-210E-4CB3-A156-66E794A0AB87}"/>
    <cellStyle name="Normal 3" xfId="2" xr:uid="{00000000-0005-0000-0000-000002000000}"/>
    <cellStyle name="Normal 3 2" xfId="19" xr:uid="{4EB46571-1621-4A1E-8D08-7DD35260FB80}"/>
    <cellStyle name="Normal 4" xfId="5" xr:uid="{D420B2C3-E7D8-47F5-99F8-6B563928D040}"/>
    <cellStyle name="Normal 4 2" xfId="20" xr:uid="{EFA6B4B0-73AB-442C-B282-720D08CE18BB}"/>
    <cellStyle name="Normal 5" xfId="21" xr:uid="{D023465A-C71B-4C82-9D83-93FCBDA1F423}"/>
    <cellStyle name="Normal 6" xfId="24" xr:uid="{F712B101-16CB-47E4-93DF-9ABEB240FF29}"/>
    <cellStyle name="Per cent" xfId="12" builtinId="5"/>
    <cellStyle name="Per cent 2" xfId="22" xr:uid="{E6F9E977-7A40-4200-9D8E-28F40B08E0F8}"/>
    <cellStyle name="Percent 2" xfId="7" xr:uid="{5BA663F7-401E-4AEB-9A9F-2B91BE24FC99}"/>
    <cellStyle name="Percent 2 2" xfId="23" xr:uid="{8AF8B1F3-06CC-4007-9BB8-F19FA3455E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eetMetadata" Target="metadata.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62060-F7EC-4A8E-B362-748D6CD49804}">
  <sheetPr>
    <tabColor theme="4" tint="-0.24994659260841701"/>
  </sheetPr>
  <dimension ref="A1:Q95"/>
  <sheetViews>
    <sheetView tabSelected="1" zoomScaleNormal="100" workbookViewId="0"/>
  </sheetViews>
  <sheetFormatPr defaultColWidth="9.140625" defaultRowHeight="15" x14ac:dyDescent="0.25"/>
  <cols>
    <col min="1" max="1" width="9.140625" style="1"/>
    <col min="2" max="2" width="10" style="1" bestFit="1" customWidth="1"/>
    <col min="3" max="6" width="9.140625" style="1"/>
    <col min="7" max="7" width="9.140625" style="1" customWidth="1"/>
    <col min="8" max="14" width="9.140625" style="1"/>
    <col min="15" max="15" width="12" style="1" hidden="1" customWidth="1"/>
    <col min="16" max="16" width="9.140625" style="1" hidden="1" customWidth="1"/>
    <col min="17" max="17" width="19.7109375" style="2" hidden="1" customWidth="1"/>
    <col min="18" max="18" width="9.140625" style="1" customWidth="1"/>
    <col min="19" max="16384" width="9.140625" style="1"/>
  </cols>
  <sheetData>
    <row r="1" spans="1:17" x14ac:dyDescent="0.25">
      <c r="A1" s="103"/>
      <c r="B1" s="103"/>
      <c r="C1" s="103"/>
      <c r="D1" s="103"/>
      <c r="E1" s="103"/>
      <c r="F1" s="103"/>
      <c r="G1" s="134"/>
      <c r="H1" s="134"/>
    </row>
    <row r="2" spans="1:17" ht="18.75" x14ac:dyDescent="0.3">
      <c r="B2" s="74" t="s">
        <v>0</v>
      </c>
      <c r="E2" s="134"/>
      <c r="F2" s="134"/>
      <c r="G2" s="134"/>
      <c r="H2" s="134"/>
      <c r="I2" s="134"/>
      <c r="J2" s="134"/>
      <c r="K2" s="134"/>
      <c r="L2" s="134"/>
    </row>
    <row r="3" spans="1:17" ht="18.75" x14ac:dyDescent="0.3">
      <c r="B3" s="74" t="s">
        <v>1</v>
      </c>
      <c r="E3" s="103"/>
      <c r="F3" s="103"/>
      <c r="G3" s="103"/>
      <c r="H3" s="103"/>
      <c r="I3" s="134"/>
      <c r="J3" s="134"/>
      <c r="K3" s="134"/>
      <c r="L3" s="134"/>
    </row>
    <row r="4" spans="1:17" x14ac:dyDescent="0.25">
      <c r="E4" s="103"/>
      <c r="F4" s="103"/>
      <c r="G4" s="103"/>
      <c r="H4" s="103"/>
      <c r="I4" s="103"/>
      <c r="J4" s="103"/>
      <c r="K4" s="134"/>
      <c r="L4" s="134"/>
    </row>
    <row r="5" spans="1:17" x14ac:dyDescent="0.25">
      <c r="A5" s="2"/>
      <c r="B5" s="48" t="s">
        <v>2</v>
      </c>
      <c r="D5" s="2"/>
      <c r="E5" s="103"/>
      <c r="F5" s="103"/>
      <c r="G5" s="103"/>
      <c r="H5" s="103"/>
      <c r="I5" s="103"/>
      <c r="J5" s="103"/>
      <c r="K5" s="134"/>
      <c r="L5" s="134"/>
      <c r="O5" s="2"/>
      <c r="P5" s="2"/>
    </row>
    <row r="6" spans="1:17" x14ac:dyDescent="0.25">
      <c r="A6" s="2"/>
      <c r="B6" s="49" t="s">
        <v>3</v>
      </c>
      <c r="D6" s="2"/>
      <c r="E6" s="103"/>
      <c r="F6" s="135"/>
      <c r="G6" s="135"/>
      <c r="H6" s="135"/>
      <c r="I6" s="135"/>
      <c r="J6" s="135"/>
      <c r="K6" s="135"/>
      <c r="L6" s="134"/>
      <c r="O6" s="2"/>
      <c r="P6" s="2"/>
    </row>
    <row r="7" spans="1:17" x14ac:dyDescent="0.25">
      <c r="A7" s="2"/>
      <c r="B7" s="49"/>
      <c r="D7" s="2"/>
      <c r="E7" s="103"/>
      <c r="F7" s="135"/>
      <c r="H7" s="135"/>
      <c r="I7" s="135"/>
      <c r="J7" s="135"/>
      <c r="K7" s="135"/>
      <c r="L7" s="134"/>
      <c r="O7" s="2"/>
      <c r="P7" s="2"/>
    </row>
    <row r="8" spans="1:17" x14ac:dyDescent="0.25">
      <c r="A8" s="2"/>
      <c r="D8" s="2"/>
      <c r="E8" s="103"/>
      <c r="F8" s="135"/>
      <c r="G8" s="135"/>
      <c r="H8" s="135"/>
      <c r="I8" s="135"/>
      <c r="J8" s="135"/>
      <c r="K8" s="135"/>
      <c r="L8" s="134"/>
      <c r="N8" s="31"/>
      <c r="O8" s="2" t="s">
        <v>4</v>
      </c>
      <c r="P8" s="2"/>
    </row>
    <row r="9" spans="1:17" x14ac:dyDescent="0.25">
      <c r="B9" s="5" t="s">
        <v>5</v>
      </c>
      <c r="C9" s="94"/>
      <c r="D9" s="2"/>
      <c r="E9" s="103"/>
      <c r="F9" s="135"/>
      <c r="G9" s="135"/>
      <c r="H9" s="135"/>
      <c r="I9" s="135"/>
      <c r="J9" s="135"/>
      <c r="K9" s="135"/>
      <c r="L9" s="134"/>
      <c r="O9" s="2"/>
      <c r="P9" s="2"/>
    </row>
    <row r="10" spans="1:17" x14ac:dyDescent="0.25">
      <c r="A10" s="2"/>
      <c r="B10" s="136" t="str">
        <f t="shared" ref="B10:B21" si="0">HYPERLINK(Q10,P10)</f>
        <v>Table 1-1</v>
      </c>
      <c r="C10" s="95" t="str" cm="1">
        <f t="array" aca="1" ref="C10" ca="1">MID(INDIRECT("'"&amp;B10&amp;"'!"&amp;"B2"), FIND(" ", INDIRECT("'"&amp;B10&amp;"'!"&amp;"B2"), FIND(" ", INDIRECT("'"&amp;B10&amp;"'!"&amp;"B2"))+1)+1,256)</f>
        <v>Number of providers (2018, 2019, 2021, and 2022)</v>
      </c>
      <c r="D10" s="2"/>
      <c r="E10" s="103"/>
      <c r="F10" s="135"/>
      <c r="G10" s="135"/>
      <c r="H10" s="135"/>
      <c r="I10" s="135"/>
      <c r="J10" s="135"/>
      <c r="K10" s="135"/>
      <c r="L10" s="134"/>
      <c r="O10" s="31" t="s">
        <v>6</v>
      </c>
      <c r="P10" s="2" t="s">
        <v>7</v>
      </c>
      <c r="Q10" s="2" t="str">
        <f>"#'"&amp;P10&amp;"'!A1"</f>
        <v>#'Table 1-1'!A1</v>
      </c>
    </row>
    <row r="11" spans="1:17" x14ac:dyDescent="0.25">
      <c r="A11" s="2"/>
      <c r="B11" s="136" t="str">
        <f t="shared" si="0"/>
        <v>Table 1-2</v>
      </c>
      <c r="C11" s="95" t="str" cm="1">
        <f t="array" aca="1" ref="C11" ca="1">MID(INDIRECT("'"&amp;B11&amp;"'!"&amp;"B2"), FIND(" ", INDIRECT("'"&amp;B11&amp;"'!"&amp;"B2"), FIND(" ", INDIRECT("'"&amp;B11&amp;"'!"&amp;"B2"))+1)+1,256)</f>
        <v>Number of providers by region and level of deprivation (2022)</v>
      </c>
      <c r="D11" s="2"/>
      <c r="E11" s="97"/>
      <c r="F11" s="135"/>
      <c r="G11" s="135"/>
      <c r="H11" s="135"/>
      <c r="I11" s="135"/>
      <c r="J11" s="135"/>
      <c r="K11" s="135"/>
      <c r="L11" s="134"/>
      <c r="O11" s="31" t="s">
        <v>8</v>
      </c>
      <c r="P11" s="2" t="s">
        <v>9</v>
      </c>
      <c r="Q11" s="2" t="str">
        <f t="shared" ref="Q11:Q21" si="1">"#'"&amp;P11&amp;"'!A1"</f>
        <v>#'Table 1-2'!A1</v>
      </c>
    </row>
    <row r="12" spans="1:17" x14ac:dyDescent="0.25">
      <c r="A12" s="2"/>
      <c r="B12" s="136" t="str">
        <f t="shared" si="0"/>
        <v>Table 1-3</v>
      </c>
      <c r="C12" s="95" t="str" cm="1">
        <f t="array" aca="1" ref="C12" ca="1">MID(INDIRECT("'"&amp;B12&amp;"'!"&amp;"B2"), FIND(" ", INDIRECT("'"&amp;B12&amp;"'!"&amp;"B2"), FIND(" ", INDIRECT("'"&amp;B12&amp;"'!"&amp;"B2"))+1)+1,256)</f>
        <v>Types of care offered by group-based providers (2022)</v>
      </c>
      <c r="D12" s="2"/>
      <c r="E12" s="97"/>
      <c r="F12" s="135"/>
      <c r="G12" s="135"/>
      <c r="H12" s="135"/>
      <c r="I12" s="135"/>
      <c r="J12" s="135"/>
      <c r="K12" s="135"/>
      <c r="L12" s="134"/>
      <c r="O12" s="31" t="s">
        <v>10</v>
      </c>
      <c r="P12" s="2" t="s">
        <v>11</v>
      </c>
      <c r="Q12" s="2" t="str">
        <f t="shared" si="1"/>
        <v>#'Table 1-3'!A1</v>
      </c>
    </row>
    <row r="13" spans="1:17" x14ac:dyDescent="0.25">
      <c r="A13" s="2"/>
      <c r="B13" s="136" t="str">
        <f t="shared" si="0"/>
        <v>Table 1-4</v>
      </c>
      <c r="C13" s="95" t="str" cm="1">
        <f t="array" aca="1" ref="C13" ca="1">MID(INDIRECT("'"&amp;B13&amp;"'!"&amp;"B2"), FIND(" ", INDIRECT("'"&amp;B13&amp;"'!"&amp;"B2"), FIND(" ", INDIRECT("'"&amp;B13&amp;"'!"&amp;"B2"))+1)+1,256)</f>
        <v>Proportion of providers offering other services (group based providers and school based providers) (2022)</v>
      </c>
      <c r="D13" s="2"/>
      <c r="E13" s="97"/>
      <c r="F13" s="135"/>
      <c r="G13" s="135"/>
      <c r="H13" s="135"/>
      <c r="I13" s="135"/>
      <c r="J13" s="135"/>
      <c r="K13" s="135"/>
      <c r="L13" s="134"/>
      <c r="O13" s="31" t="s">
        <v>12</v>
      </c>
      <c r="P13" s="2" t="s">
        <v>13</v>
      </c>
      <c r="Q13" s="2" t="str">
        <f t="shared" si="1"/>
        <v>#'Table 1-4'!A1</v>
      </c>
    </row>
    <row r="14" spans="1:17" x14ac:dyDescent="0.25">
      <c r="A14" s="2"/>
      <c r="B14" s="136" t="str">
        <f t="shared" si="0"/>
        <v>Table 1-5</v>
      </c>
      <c r="C14" s="95" t="str" cm="1">
        <f t="array" aca="1" ref="C14" ca="1">MID(INDIRECT("'"&amp;B14&amp;"'!"&amp;"B2"), FIND(" ", INDIRECT("'"&amp;B14&amp;"'!"&amp;"B2"), FIND(" ", INDIRECT("'"&amp;B14&amp;"'!"&amp;"B2"))+1)+1,256)</f>
        <v>Number of providers running nursery provision with other providers (school based providers) (2022)</v>
      </c>
      <c r="D14" s="2"/>
      <c r="E14" s="97"/>
      <c r="F14" s="135"/>
      <c r="G14" s="135"/>
      <c r="H14" s="135"/>
      <c r="I14" s="135"/>
      <c r="J14" s="135"/>
      <c r="K14" s="135"/>
      <c r="L14" s="134"/>
      <c r="O14" s="31" t="s">
        <v>14</v>
      </c>
      <c r="P14" s="2" t="s">
        <v>15</v>
      </c>
      <c r="Q14" s="2" t="str">
        <f t="shared" si="1"/>
        <v>#'Table 1-5'!A1</v>
      </c>
    </row>
    <row r="15" spans="1:17" x14ac:dyDescent="0.25">
      <c r="A15" s="2"/>
      <c r="B15" s="136" t="str">
        <f t="shared" si="0"/>
        <v>Table 1-6</v>
      </c>
      <c r="C15" s="95" t="str" cm="1">
        <f t="array" aca="1" ref="C15" ca="1">MID(INDIRECT("'"&amp;B15&amp;"'!"&amp;"B2"), FIND(" ", INDIRECT("'"&amp;B15&amp;"'!"&amp;"B2"), FIND(" ", INDIRECT("'"&amp;B15&amp;"'!"&amp;"B2"))+1)+1,256)</f>
        <v>Proportion of providers that are part of a chain (group based providers) (2021 and 2022)</v>
      </c>
      <c r="D15" s="2"/>
      <c r="E15" s="2"/>
      <c r="F15" s="135"/>
      <c r="G15" s="135"/>
      <c r="H15" s="135"/>
      <c r="I15" s="135"/>
      <c r="J15" s="135"/>
      <c r="K15" s="135"/>
      <c r="O15" s="31" t="s">
        <v>16</v>
      </c>
      <c r="P15" s="2" t="s">
        <v>17</v>
      </c>
      <c r="Q15" s="2" t="str">
        <f t="shared" si="1"/>
        <v>#'Table 1-6'!A1</v>
      </c>
    </row>
    <row r="16" spans="1:17" x14ac:dyDescent="0.25">
      <c r="A16" s="2"/>
      <c r="B16" s="136" t="str">
        <f t="shared" si="0"/>
        <v>Table 1-7</v>
      </c>
      <c r="C16" s="95" t="str" cm="1">
        <f t="array" aca="1" ref="C16" ca="1">MID(INDIRECT("'"&amp;B16&amp;"'!"&amp;"B2"), FIND(" ", INDIRECT("'"&amp;B16&amp;"'!"&amp;"B2"), FIND(" ", INDIRECT("'"&amp;B16&amp;"'!"&amp;"B2"))+1)+1,256)</f>
        <v>Average number of branches in a chain (group based providers) (2022)</v>
      </c>
      <c r="D16" s="2"/>
      <c r="E16" s="2"/>
      <c r="F16" s="135"/>
      <c r="G16" s="135"/>
      <c r="H16" s="135"/>
      <c r="I16" s="135"/>
      <c r="J16" s="135"/>
      <c r="K16" s="135"/>
      <c r="O16" s="31" t="s">
        <v>18</v>
      </c>
      <c r="P16" s="2" t="s">
        <v>19</v>
      </c>
      <c r="Q16" s="2" t="str">
        <f t="shared" si="1"/>
        <v>#'Table 1-7'!A1</v>
      </c>
    </row>
    <row r="17" spans="1:17" x14ac:dyDescent="0.25">
      <c r="A17" s="2"/>
      <c r="B17" s="136" t="str">
        <f t="shared" si="0"/>
        <v>Table 1-8</v>
      </c>
      <c r="C17" s="95" t="str" cm="1">
        <f t="array" aca="1" ref="C17" ca="1">MID(INDIRECT("'"&amp;B17&amp;"'!"&amp;"B2"), FIND(" ", INDIRECT("'"&amp;B17&amp;"'!"&amp;"B2"), FIND(" ", INDIRECT("'"&amp;B17&amp;"'!"&amp;"B2"))+1)+1,256)</f>
        <v>Proportion of providers providing care during term time, school holiday, and both (2022)</v>
      </c>
      <c r="D17" s="2"/>
      <c r="E17" s="2"/>
      <c r="F17" s="135"/>
      <c r="G17" s="135"/>
      <c r="H17" s="135"/>
      <c r="I17" s="135"/>
      <c r="J17" s="135"/>
      <c r="K17" s="135"/>
      <c r="O17" s="31" t="s">
        <v>20</v>
      </c>
      <c r="P17" s="2" t="s">
        <v>21</v>
      </c>
      <c r="Q17" s="2" t="str">
        <f t="shared" si="1"/>
        <v>#'Table 1-8'!A1</v>
      </c>
    </row>
    <row r="18" spans="1:17" x14ac:dyDescent="0.25">
      <c r="A18" s="2"/>
      <c r="B18" s="136" t="str">
        <f t="shared" si="0"/>
        <v>Table 1-9</v>
      </c>
      <c r="C18" s="95" t="str" cm="1">
        <f t="array" aca="1" ref="C18" ca="1">MID(INDIRECT("'"&amp;B18&amp;"'!"&amp;"B2"), FIND(" ", INDIRECT("'"&amp;B18&amp;"'!"&amp;"B2"), FIND(" ", INDIRECT("'"&amp;B18&amp;"'!"&amp;"B2"))+1)+1,256)</f>
        <v>Proportion of providers providing care by school holiday (2022)</v>
      </c>
      <c r="D18" s="2"/>
      <c r="E18" s="2"/>
      <c r="F18" s="135"/>
      <c r="G18" s="135"/>
      <c r="H18" s="135"/>
      <c r="I18" s="135"/>
      <c r="J18" s="135"/>
      <c r="K18" s="135"/>
      <c r="O18" s="31" t="s">
        <v>22</v>
      </c>
      <c r="P18" s="2" t="s">
        <v>23</v>
      </c>
      <c r="Q18" s="2" t="str">
        <f t="shared" si="1"/>
        <v>#'Table 1-9'!A1</v>
      </c>
    </row>
    <row r="19" spans="1:17" x14ac:dyDescent="0.25">
      <c r="A19" s="2"/>
      <c r="B19" s="136" t="str">
        <f t="shared" si="0"/>
        <v>Table 1-10</v>
      </c>
      <c r="C19" s="95" t="str" cm="1">
        <f t="array" aca="1" ref="C19" ca="1">MID(INDIRECT("'"&amp;B19&amp;"'!"&amp;"B2"), FIND(" ", INDIRECT("'"&amp;B19&amp;"'!"&amp;"B2"), FIND(" ", INDIRECT("'"&amp;B19&amp;"'!"&amp;"B2"))+1)+1,256)</f>
        <v>Average number of weeks providers expect to be open during the year (2022)</v>
      </c>
      <c r="D19" s="2"/>
      <c r="E19" s="2"/>
      <c r="F19" s="135"/>
      <c r="G19" s="135"/>
      <c r="H19" s="135"/>
      <c r="I19" s="135"/>
      <c r="J19" s="135"/>
      <c r="K19" s="135"/>
      <c r="O19" s="31" t="s">
        <v>24</v>
      </c>
      <c r="P19" s="2" t="s">
        <v>25</v>
      </c>
      <c r="Q19" s="2" t="str">
        <f t="shared" si="1"/>
        <v>#'Table 1-10'!A1</v>
      </c>
    </row>
    <row r="20" spans="1:17" x14ac:dyDescent="0.25">
      <c r="A20" s="2"/>
      <c r="B20" s="3" t="str">
        <f t="shared" si="0"/>
        <v>Table 1-11</v>
      </c>
      <c r="C20" s="95" t="str" cm="1">
        <f t="array" aca="1" ref="C20" ca="1">MID(INDIRECT("'"&amp;B20&amp;"'!"&amp;"B2"), FIND(" ", INDIRECT("'"&amp;B20&amp;"'!"&amp;"B2"), FIND(" ", INDIRECT("'"&amp;B20&amp;"'!"&amp;"B2"))+1)+1,256)</f>
        <v>Average number of days providers expect to be open for each week (2022)</v>
      </c>
      <c r="D20" s="2"/>
      <c r="E20" s="2"/>
      <c r="F20" s="135"/>
      <c r="G20" s="135"/>
      <c r="H20" s="135"/>
      <c r="I20" s="135"/>
      <c r="J20" s="135"/>
      <c r="K20" s="135"/>
      <c r="O20" s="31" t="s">
        <v>26</v>
      </c>
      <c r="P20" s="2" t="s">
        <v>27</v>
      </c>
      <c r="Q20" s="2" t="str">
        <f t="shared" si="1"/>
        <v>#'Table 1-11'!A1</v>
      </c>
    </row>
    <row r="21" spans="1:17" x14ac:dyDescent="0.25">
      <c r="A21" s="2"/>
      <c r="B21" s="3" t="str">
        <f t="shared" si="0"/>
        <v>Table 1-12</v>
      </c>
      <c r="C21" s="95" t="str" cm="1">
        <f t="array" aca="1" ref="C21" ca="1">MID(INDIRECT("'"&amp;B21&amp;"'!"&amp;"B2"), FIND(" ", INDIRECT("'"&amp;B21&amp;"'!"&amp;"B2"), FIND(" ", INDIRECT("'"&amp;B21&amp;"'!"&amp;"B2"))+1)+1,256)</f>
        <v>Distribution of childcare provider opening and closing times (2022)</v>
      </c>
      <c r="D21" s="2"/>
      <c r="E21" s="2"/>
      <c r="F21" s="135"/>
      <c r="G21" s="135"/>
      <c r="H21" s="135"/>
      <c r="I21" s="135"/>
      <c r="J21" s="135"/>
      <c r="K21" s="135"/>
      <c r="N21" s="31"/>
      <c r="O21" s="31" t="s">
        <v>28</v>
      </c>
      <c r="P21" s="2" t="s">
        <v>29</v>
      </c>
      <c r="Q21" s="2" t="str">
        <f t="shared" si="1"/>
        <v>#'Table 1-12'!A1</v>
      </c>
    </row>
    <row r="22" spans="1:17" x14ac:dyDescent="0.25">
      <c r="A22" s="2"/>
      <c r="B22" s="2"/>
      <c r="C22" s="94"/>
      <c r="D22" s="2"/>
      <c r="E22" s="2"/>
      <c r="F22" s="135"/>
      <c r="G22" s="135"/>
      <c r="H22" s="135"/>
      <c r="I22" s="135"/>
      <c r="J22" s="135"/>
      <c r="K22" s="135"/>
      <c r="N22" s="31"/>
      <c r="O22" s="2"/>
      <c r="P22" s="2"/>
    </row>
    <row r="23" spans="1:17" x14ac:dyDescent="0.25">
      <c r="B23" s="5" t="s">
        <v>30</v>
      </c>
      <c r="C23" s="94"/>
      <c r="D23" s="2"/>
      <c r="E23" s="2"/>
      <c r="F23" s="135"/>
      <c r="G23" s="135"/>
      <c r="H23" s="135"/>
      <c r="I23" s="135"/>
      <c r="J23" s="135"/>
      <c r="K23" s="135"/>
      <c r="O23" s="2"/>
      <c r="P23" s="2"/>
    </row>
    <row r="24" spans="1:17" x14ac:dyDescent="0.25">
      <c r="A24" s="2"/>
      <c r="B24" s="3" t="str">
        <f t="shared" ref="B24:B32" si="2">HYPERLINK(Q24,P24)</f>
        <v>Table 2-1</v>
      </c>
      <c r="C24" s="95" t="str" cm="1">
        <f t="array" aca="1" ref="C24" ca="1">MID(INDIRECT("'"&amp;B24&amp;"'!"&amp;"B2"), FIND(" ", INDIRECT("'"&amp;B24&amp;"'!"&amp;"B2"), FIND(" ", INDIRECT("'"&amp;B24&amp;"'!"&amp;"B2"))+1)+1,256)</f>
        <v>Number of registered places by region (2022)</v>
      </c>
      <c r="D24" s="2"/>
      <c r="E24" s="2"/>
      <c r="F24" s="135"/>
      <c r="G24" s="135"/>
      <c r="H24" s="135"/>
      <c r="I24" s="135"/>
      <c r="J24" s="135"/>
      <c r="K24" s="135"/>
      <c r="O24" s="31" t="s">
        <v>31</v>
      </c>
      <c r="P24" s="2" t="s">
        <v>32</v>
      </c>
      <c r="Q24" s="2" t="str">
        <f>"#'"&amp;P24&amp;"'!A1"</f>
        <v>#'Table 2-1'!A1</v>
      </c>
    </row>
    <row r="25" spans="1:17" x14ac:dyDescent="0.25">
      <c r="A25" s="2"/>
      <c r="B25" s="3" t="str">
        <f t="shared" si="2"/>
        <v>Table 2-2</v>
      </c>
      <c r="C25" s="95" t="str" cm="1">
        <f t="array" aca="1" ref="C25" ca="1">MID(INDIRECT("'"&amp;B25&amp;"'!"&amp;"B2"), FIND(" ", INDIRECT("'"&amp;B25&amp;"'!"&amp;"B2"), FIND(" ", INDIRECT("'"&amp;B25&amp;"'!"&amp;"B2"))+1)+1,256)</f>
        <v>Total registered places in England and average registered places per provider (2018, 2019, 2021, and 2022)</v>
      </c>
      <c r="D25" s="2"/>
      <c r="E25" s="2"/>
      <c r="F25" s="135"/>
      <c r="G25" s="135"/>
      <c r="H25" s="135"/>
      <c r="I25" s="135"/>
      <c r="J25" s="135"/>
      <c r="K25" s="135"/>
      <c r="O25" s="31" t="s">
        <v>33</v>
      </c>
      <c r="P25" s="2" t="s">
        <v>34</v>
      </c>
      <c r="Q25" s="2" t="str">
        <f t="shared" ref="Q25:Q86" si="3">"#'"&amp;P25&amp;"'!A1"</f>
        <v>#'Table 2-2'!A1</v>
      </c>
    </row>
    <row r="26" spans="1:17" x14ac:dyDescent="0.25">
      <c r="A26" s="2"/>
      <c r="B26" s="3" t="str">
        <f t="shared" si="2"/>
        <v>Table 2-3</v>
      </c>
      <c r="C26" s="95" t="str" cm="1">
        <f t="array" aca="1" ref="C26" ca="1">MID(INDIRECT("'"&amp;B26&amp;"'!"&amp;"B2"), FIND(" ", INDIRECT("'"&amp;B26&amp;"'!"&amp;"B2"), FIND(" ", INDIRECT("'"&amp;B26&amp;"'!"&amp;"B2"))+1)+1,256)</f>
        <v>Total booked places in England and average booked places per provider on a reference day (2018, 2019, 2021, and 2022)</v>
      </c>
      <c r="D26" s="2"/>
      <c r="E26" s="2"/>
      <c r="F26" s="135"/>
      <c r="G26" s="135"/>
      <c r="H26" s="135"/>
      <c r="I26" s="135"/>
      <c r="J26" s="135"/>
      <c r="K26" s="135"/>
      <c r="O26" s="31" t="s">
        <v>35</v>
      </c>
      <c r="P26" s="2" t="s">
        <v>36</v>
      </c>
      <c r="Q26" s="2" t="str">
        <f t="shared" si="3"/>
        <v>#'Table 2-3'!A1</v>
      </c>
    </row>
    <row r="27" spans="1:17" x14ac:dyDescent="0.25">
      <c r="A27" s="2"/>
      <c r="B27" s="3" t="str">
        <f t="shared" si="2"/>
        <v>Table 2-4</v>
      </c>
      <c r="C27" s="95" t="str" cm="1">
        <f t="array" aca="1" ref="C27" ca="1">MID(INDIRECT("'"&amp;B27&amp;"'!"&amp;"B2"), FIND(" ", INDIRECT("'"&amp;B27&amp;"'!"&amp;"B2"), FIND(" ", INDIRECT("'"&amp;B27&amp;"'!"&amp;"B2"))+1)+1,256)</f>
        <v>Proportion of providers with any spare capacity by day of the week (2022)</v>
      </c>
      <c r="D27" s="2"/>
      <c r="E27" s="2"/>
      <c r="F27" s="135"/>
      <c r="G27" s="135"/>
      <c r="H27" s="135"/>
      <c r="I27" s="135"/>
      <c r="J27" s="135"/>
      <c r="K27" s="135"/>
      <c r="O27" s="31" t="s">
        <v>37</v>
      </c>
      <c r="P27" s="2" t="s">
        <v>38</v>
      </c>
      <c r="Q27" s="2" t="str">
        <f t="shared" si="3"/>
        <v>#'Table 2-4'!A1</v>
      </c>
    </row>
    <row r="28" spans="1:17" x14ac:dyDescent="0.25">
      <c r="A28" s="2"/>
      <c r="B28" s="3" t="str">
        <f t="shared" si="2"/>
        <v>Table 2-5</v>
      </c>
      <c r="C28" s="95" t="str" cm="1">
        <f t="array" aca="1" ref="C28" ca="1">MID(INDIRECT("'"&amp;B28&amp;"'!"&amp;"B2"), FIND(" ", INDIRECT("'"&amp;B28&amp;"'!"&amp;"B2"), FIND(" ", INDIRECT("'"&amp;B28&amp;"'!"&amp;"B2"))+1)+1,256)</f>
        <v>Proportion of available places that are spare capacity by day of the week (2022)</v>
      </c>
      <c r="D28" s="2"/>
      <c r="E28" s="2"/>
      <c r="F28" s="135"/>
      <c r="G28" s="135"/>
      <c r="H28" s="135"/>
      <c r="I28" s="135"/>
      <c r="J28" s="135"/>
      <c r="K28" s="135"/>
      <c r="O28" s="31" t="s">
        <v>39</v>
      </c>
      <c r="P28" s="2" t="s">
        <v>40</v>
      </c>
      <c r="Q28" s="2" t="str">
        <f t="shared" si="3"/>
        <v>#'Table 2-5'!A1</v>
      </c>
    </row>
    <row r="29" spans="1:17" x14ac:dyDescent="0.25">
      <c r="A29" s="2"/>
      <c r="B29" s="3" t="str">
        <f t="shared" si="2"/>
        <v>Table 2-6</v>
      </c>
      <c r="C29" s="95" t="str" cm="1">
        <f t="array" aca="1" ref="C29" ca="1">MID(INDIRECT("'"&amp;B29&amp;"'!"&amp;"B2"), FIND(" ", INDIRECT("'"&amp;B29&amp;"'!"&amp;"B2"), FIND(" ", INDIRECT("'"&amp;B29&amp;"'!"&amp;"B2"))+1)+1,256)</f>
        <v>Proportion of available places that are spare capacity by region (2022)</v>
      </c>
      <c r="D29" s="2"/>
      <c r="E29" s="2"/>
      <c r="F29" s="135"/>
      <c r="G29" s="135"/>
      <c r="H29" s="135"/>
      <c r="I29" s="135"/>
      <c r="J29" s="135"/>
      <c r="K29" s="135"/>
      <c r="O29" s="31" t="s">
        <v>41</v>
      </c>
      <c r="P29" s="2" t="s">
        <v>42</v>
      </c>
      <c r="Q29" s="2" t="str">
        <f t="shared" si="3"/>
        <v>#'Table 2-6'!A1</v>
      </c>
    </row>
    <row r="30" spans="1:17" x14ac:dyDescent="0.25">
      <c r="A30" s="2"/>
      <c r="B30" s="3" t="str">
        <f t="shared" si="2"/>
        <v>Table 2-7</v>
      </c>
      <c r="C30" s="95" t="str" cm="1">
        <f t="array" aca="1" ref="C30" ca="1">MID(INDIRECT("'"&amp;B30&amp;"'!"&amp;"B2"), FIND(" ", INDIRECT("'"&amp;B30&amp;"'!"&amp;"B2"), FIND(" ", INDIRECT("'"&amp;B30&amp;"'!"&amp;"B2"))+1)+1,256)</f>
        <v>Average number of spare places by day of the week per provider (2022)</v>
      </c>
      <c r="D30" s="2"/>
      <c r="E30" s="2"/>
      <c r="F30" s="135"/>
      <c r="G30" s="135"/>
      <c r="H30" s="135"/>
      <c r="I30" s="135"/>
      <c r="J30" s="135"/>
      <c r="K30" s="135"/>
      <c r="O30" s="31" t="s">
        <v>43</v>
      </c>
      <c r="P30" s="2" t="s">
        <v>44</v>
      </c>
      <c r="Q30" s="2" t="str">
        <f t="shared" si="3"/>
        <v>#'Table 2-7'!A1</v>
      </c>
    </row>
    <row r="31" spans="1:17" x14ac:dyDescent="0.25">
      <c r="A31" s="2"/>
      <c r="B31" s="3" t="str">
        <f t="shared" si="2"/>
        <v>Table 2-8</v>
      </c>
      <c r="C31" s="95" t="str" cm="1">
        <f t="array" aca="1" ref="C31" ca="1">MID(INDIRECT("'"&amp;B31&amp;"'!"&amp;"B2"), FIND(" ", INDIRECT("'"&amp;B31&amp;"'!"&amp;"B2"), FIND(" ", INDIRECT("'"&amp;B31&amp;"'!"&amp;"B2"))+1)+1,256)</f>
        <v>Total number of spare places by day of the week (2022)</v>
      </c>
      <c r="D31" s="2"/>
      <c r="E31" s="2"/>
      <c r="F31" s="135"/>
      <c r="G31" s="135"/>
      <c r="H31" s="135"/>
      <c r="I31" s="135"/>
      <c r="J31" s="135"/>
      <c r="K31" s="135"/>
      <c r="O31" s="31" t="s">
        <v>45</v>
      </c>
      <c r="P31" s="2" t="s">
        <v>46</v>
      </c>
      <c r="Q31" s="2" t="str">
        <f t="shared" si="3"/>
        <v>#'Table 2-8'!A1</v>
      </c>
    </row>
    <row r="32" spans="1:17" x14ac:dyDescent="0.25">
      <c r="A32" s="2"/>
      <c r="B32" s="3" t="str">
        <f t="shared" si="2"/>
        <v>Table 2-9</v>
      </c>
      <c r="C32" s="95" t="str" cm="1">
        <f t="array" aca="1" ref="C32" ca="1">MID(INDIRECT("'"&amp;B32&amp;"'!"&amp;"B2"), FIND(" ", INDIRECT("'"&amp;B32&amp;"'!"&amp;"B2"), FIND(" ", INDIRECT("'"&amp;B32&amp;"'!"&amp;"B2"))+1)+1,256)</f>
        <v>Proportion of providers with occupancy rate change in the last year (2022)</v>
      </c>
      <c r="D32" s="2"/>
      <c r="E32" s="2"/>
      <c r="F32" s="135"/>
      <c r="G32" s="135"/>
      <c r="H32" s="135"/>
      <c r="I32" s="135"/>
      <c r="J32" s="135"/>
      <c r="K32" s="135"/>
      <c r="N32" s="32"/>
      <c r="O32" s="31" t="s">
        <v>47</v>
      </c>
      <c r="P32" s="2" t="s">
        <v>48</v>
      </c>
      <c r="Q32" s="2" t="str">
        <f t="shared" si="3"/>
        <v>#'Table 2-9'!A1</v>
      </c>
    </row>
    <row r="33" spans="1:17" x14ac:dyDescent="0.25">
      <c r="B33" s="3"/>
      <c r="C33" s="94"/>
      <c r="D33" s="2"/>
      <c r="E33" s="2"/>
      <c r="F33" s="135"/>
      <c r="G33" s="135"/>
      <c r="H33" s="135"/>
      <c r="I33" s="135"/>
      <c r="J33" s="135"/>
      <c r="K33" s="135"/>
      <c r="N33" s="31"/>
      <c r="O33" s="2"/>
      <c r="P33" s="2"/>
    </row>
    <row r="34" spans="1:17" x14ac:dyDescent="0.25">
      <c r="B34" s="5" t="s">
        <v>49</v>
      </c>
      <c r="C34" s="94"/>
      <c r="D34" s="2"/>
      <c r="F34" s="135"/>
      <c r="G34" s="135"/>
      <c r="H34" s="135"/>
      <c r="I34" s="135"/>
      <c r="J34" s="135"/>
      <c r="K34" s="135"/>
      <c r="P34" s="2"/>
    </row>
    <row r="35" spans="1:17" x14ac:dyDescent="0.25">
      <c r="A35" s="2"/>
      <c r="B35" s="3" t="str">
        <f t="shared" ref="B35:B38" si="4">HYPERLINK(Q35,P35)</f>
        <v>Table 3-1</v>
      </c>
      <c r="C35" s="95" t="str" cm="1">
        <f t="array" aca="1" ref="C35" ca="1">MID(INDIRECT("'"&amp;B35&amp;"'!"&amp;"B2"), FIND(" ", INDIRECT("'"&amp;B35&amp;"'!"&amp;"B2"), FIND(" ", INDIRECT("'"&amp;B35&amp;"'!"&amp;"B2"))+1)+1,256)</f>
        <v>Number of bookings for childminders being for their own child/children (per childminder) (2022)</v>
      </c>
      <c r="D35" s="2"/>
      <c r="F35" s="135"/>
      <c r="G35" s="135"/>
      <c r="H35" s="135"/>
      <c r="I35" s="135"/>
      <c r="J35" s="135"/>
      <c r="K35" s="135"/>
      <c r="O35" s="31" t="s">
        <v>50</v>
      </c>
      <c r="P35" s="2" t="s">
        <v>51</v>
      </c>
      <c r="Q35" s="2" t="str">
        <f t="shared" si="3"/>
        <v>#'Table 3-1'!A1</v>
      </c>
    </row>
    <row r="36" spans="1:17" x14ac:dyDescent="0.25">
      <c r="A36" s="2"/>
      <c r="B36" s="3" t="str">
        <f t="shared" si="4"/>
        <v>Table 3-2</v>
      </c>
      <c r="C36" s="95" t="str" cm="1">
        <f t="array" aca="1" ref="C36" ca="1">MID(INDIRECT("'"&amp;B36&amp;"'!"&amp;"B2"), FIND(" ", INDIRECT("'"&amp;B36&amp;"'!"&amp;"B2"), FIND(" ", INDIRECT("'"&amp;B36&amp;"'!"&amp;"B2"))+1)+1,256)</f>
        <v>Proportion of childminders doing other jobs to supplement their incomes (2022)</v>
      </c>
      <c r="D36" s="2"/>
      <c r="F36" s="135"/>
      <c r="G36" s="135"/>
      <c r="H36" s="135"/>
      <c r="I36" s="135"/>
      <c r="J36" s="135"/>
      <c r="K36" s="135"/>
      <c r="O36" s="31" t="s">
        <v>52</v>
      </c>
      <c r="P36" s="2" t="s">
        <v>53</v>
      </c>
      <c r="Q36" s="2" t="str">
        <f t="shared" si="3"/>
        <v>#'Table 3-2'!A1</v>
      </c>
    </row>
    <row r="37" spans="1:17" x14ac:dyDescent="0.25">
      <c r="A37" s="2"/>
      <c r="B37" s="3" t="str">
        <f t="shared" si="4"/>
        <v>Table 3-3</v>
      </c>
      <c r="C37" s="95" t="str" cm="1">
        <f t="array" aca="1" ref="C37" ca="1">MID(INDIRECT("'"&amp;B37&amp;"'!"&amp;"B2"), FIND(" ", INDIRECT("'"&amp;B37&amp;"'!"&amp;"B2"), FIND(" ", INDIRECT("'"&amp;B37&amp;"'!"&amp;"B2"))+1)+1,256)</f>
        <v>Proportion of childminders employing an assistant (2018, 2019, 2021, and 2022)</v>
      </c>
      <c r="D37" s="2"/>
      <c r="O37" s="31" t="s">
        <v>54</v>
      </c>
      <c r="P37" s="2" t="s">
        <v>55</v>
      </c>
      <c r="Q37" s="2" t="str">
        <f t="shared" si="3"/>
        <v>#'Table 3-3'!A1</v>
      </c>
    </row>
    <row r="38" spans="1:17" x14ac:dyDescent="0.25">
      <c r="A38" s="2"/>
      <c r="B38" s="3" t="str">
        <f t="shared" si="4"/>
        <v>Table 3-4</v>
      </c>
      <c r="C38" s="95" t="str" cm="1">
        <f t="array" aca="1" ref="C38" ca="1">MID(INDIRECT("'"&amp;B38&amp;"'!"&amp;"B2"), FIND(" ", INDIRECT("'"&amp;B38&amp;"'!"&amp;"B2"), FIND(" ", INDIRECT("'"&amp;B38&amp;"'!"&amp;"B2"))+1)+1,256)</f>
        <v>Proportion of childminders working with other registered childminders or childminding assistants and number of other childminders (2022)</v>
      </c>
      <c r="D38" s="2"/>
      <c r="O38" s="31" t="s">
        <v>56</v>
      </c>
      <c r="P38" s="2" t="s">
        <v>57</v>
      </c>
      <c r="Q38" s="2" t="str">
        <f t="shared" si="3"/>
        <v>#'Table 3-4'!A1</v>
      </c>
    </row>
    <row r="39" spans="1:17" x14ac:dyDescent="0.25">
      <c r="A39" s="2"/>
      <c r="B39" s="3" t="str">
        <f>HYPERLINK(Q39,P39)</f>
        <v>Table 3-5</v>
      </c>
      <c r="C39" s="95" t="str" cm="1">
        <f t="array" aca="1" ref="C39" ca="1">MID(INDIRECT("'"&amp;B39&amp;"'!"&amp;"B2"), FIND(" ", INDIRECT("'"&amp;B39&amp;"'!"&amp;"B2"), FIND(" ", INDIRECT("'"&amp;B39&amp;"'!"&amp;"B2"))+1)+1,256)</f>
        <v>Proportion of childminders that are considering employing a childminding assistant (2022)</v>
      </c>
      <c r="D39" s="2"/>
      <c r="N39" s="32"/>
      <c r="O39" s="31" t="s">
        <v>58</v>
      </c>
      <c r="P39" s="2" t="s">
        <v>59</v>
      </c>
      <c r="Q39" s="2" t="str">
        <f t="shared" si="3"/>
        <v>#'Table 3-5'!A1</v>
      </c>
    </row>
    <row r="40" spans="1:17" x14ac:dyDescent="0.25">
      <c r="A40" s="2"/>
      <c r="B40" s="3" t="str">
        <f>HYPERLINK(Q40,P40)</f>
        <v>Table 3-6</v>
      </c>
      <c r="C40" s="95" t="str" cm="1">
        <f t="array" aca="1" ref="C40" ca="1">MID(INDIRECT("'"&amp;B40&amp;"'!"&amp;"B2"), FIND(" ", INDIRECT("'"&amp;B40&amp;"'!"&amp;"B2"), FIND(" ", INDIRECT("'"&amp;B40&amp;"'!"&amp;"B2"))+1)+1,256)</f>
        <v>Average number of years worked in the sector by staff level (childminders) (2022)</v>
      </c>
      <c r="D40" s="2"/>
      <c r="N40" s="32"/>
      <c r="O40" s="31"/>
      <c r="P40" s="2" t="s">
        <v>60</v>
      </c>
      <c r="Q40" s="2" t="str">
        <f>"#'"&amp;P40&amp;"'!A1"</f>
        <v>#'Table 3-6'!A1</v>
      </c>
    </row>
    <row r="41" spans="1:17" x14ac:dyDescent="0.25">
      <c r="B41" s="3"/>
      <c r="C41" s="94"/>
      <c r="D41" s="2"/>
      <c r="N41" s="31"/>
      <c r="P41" s="2"/>
    </row>
    <row r="42" spans="1:17" x14ac:dyDescent="0.25">
      <c r="B42" s="5" t="s">
        <v>61</v>
      </c>
      <c r="C42" s="94"/>
      <c r="D42" s="2"/>
      <c r="P42" s="2"/>
    </row>
    <row r="43" spans="1:17" x14ac:dyDescent="0.25">
      <c r="A43" s="2"/>
      <c r="B43" s="3" t="str">
        <f t="shared" ref="B43:B61" si="5">HYPERLINK(Q43,P43)</f>
        <v>Table 4-1</v>
      </c>
      <c r="C43" s="95" t="str" cm="1">
        <f t="array" aca="1" ref="C43" ca="1">MID(INDIRECT("'"&amp;B43&amp;"'!"&amp;"B2"), FIND(" ", INDIRECT("'"&amp;B43&amp;"'!"&amp;"B2"), FIND(" ", INDIRECT("'"&amp;B43&amp;"'!"&amp;"B2"))+1)+1,256)</f>
        <v>Total number of paid staff by region (2018, 2019, 2021, and 2022)</v>
      </c>
      <c r="D43" s="2"/>
      <c r="O43" s="31" t="s">
        <v>62</v>
      </c>
      <c r="P43" s="2" t="s">
        <v>63</v>
      </c>
      <c r="Q43" s="2" t="str">
        <f t="shared" si="3"/>
        <v>#'Table 4-1'!A1</v>
      </c>
    </row>
    <row r="44" spans="1:17" x14ac:dyDescent="0.25">
      <c r="A44" s="2"/>
      <c r="B44" s="3" t="str">
        <f t="shared" si="5"/>
        <v>Table 4-2</v>
      </c>
      <c r="C44" s="95" t="str" cm="1">
        <f t="array" aca="1" ref="C44" ca="1">MID(INDIRECT("'"&amp;B44&amp;"'!"&amp;"B2"), FIND(" ", INDIRECT("'"&amp;B44&amp;"'!"&amp;"B2"), FIND(" ", INDIRECT("'"&amp;B44&amp;"'!"&amp;"B2"))+1)+1,256)</f>
        <v>Average number of paid staff per provider (2018, 2019, 2021, and 2022)</v>
      </c>
      <c r="D44" s="2"/>
      <c r="O44" s="31" t="s">
        <v>64</v>
      </c>
      <c r="P44" s="2" t="s">
        <v>65</v>
      </c>
      <c r="Q44" s="2" t="str">
        <f t="shared" si="3"/>
        <v>#'Table 4-2'!A1</v>
      </c>
    </row>
    <row r="45" spans="1:17" x14ac:dyDescent="0.25">
      <c r="A45" s="2"/>
      <c r="B45" s="3" t="str">
        <f t="shared" si="5"/>
        <v>Table 4-3</v>
      </c>
      <c r="C45" s="95" t="str" cm="1">
        <f t="array" aca="1" ref="C45" ca="1">MID(INDIRECT("'"&amp;B45&amp;"'!"&amp;"B2"), FIND(" ", INDIRECT("'"&amp;B45&amp;"'!"&amp;"B2"), FIND(" ", INDIRECT("'"&amp;B45&amp;"'!"&amp;"B2"))+1)+1,256)</f>
        <v>Proportion of providers employing temporary staff and total number of temporary staff in England (school based and group-based providers) (2021 and 2022)</v>
      </c>
      <c r="D45" s="2"/>
      <c r="O45" s="31" t="s">
        <v>66</v>
      </c>
      <c r="P45" s="2" t="s">
        <v>67</v>
      </c>
      <c r="Q45" s="2" t="str">
        <f t="shared" si="3"/>
        <v>#'Table 4-3'!A1</v>
      </c>
    </row>
    <row r="46" spans="1:17" x14ac:dyDescent="0.25">
      <c r="A46" s="2"/>
      <c r="B46" s="3" t="str">
        <f t="shared" si="5"/>
        <v>Table 4-4</v>
      </c>
      <c r="C46" s="95" t="str" cm="1">
        <f t="array" aca="1" ref="C46" ca="1">MID(INDIRECT("'"&amp;B46&amp;"'!"&amp;"B2"), FIND(" ", INDIRECT("'"&amp;B46&amp;"'!"&amp;"B2"), FIND(" ", INDIRECT("'"&amp;B46&amp;"'!"&amp;"B2"))+1)+1,256)</f>
        <v>Proportion of providers employing volunteers and total number of volunteers in England (school based and group-based providers) (2021 and 2022)</v>
      </c>
      <c r="D46" s="2"/>
      <c r="O46" s="31" t="s">
        <v>68</v>
      </c>
      <c r="P46" s="2" t="s">
        <v>69</v>
      </c>
      <c r="Q46" s="2" t="str">
        <f t="shared" si="3"/>
        <v>#'Table 4-4'!A1</v>
      </c>
    </row>
    <row r="47" spans="1:17" x14ac:dyDescent="0.25">
      <c r="A47" s="2"/>
      <c r="B47" s="3" t="str">
        <f t="shared" si="5"/>
        <v>Table 4-5</v>
      </c>
      <c r="C47" s="95" t="str" cm="1">
        <f t="array" aca="1" ref="C47" ca="1">MID(INDIRECT("'"&amp;B47&amp;"'!"&amp;"B2"), FIND(" ", INDIRECT("'"&amp;B47&amp;"'!"&amp;"B2"), FIND(" ", INDIRECT("'"&amp;B47&amp;"'!"&amp;"B2"))+1)+1,256)</f>
        <v>Proportion of providers employing apprentices and total number of apprentices in England (school based and group-based providers) (2021 and 2022)</v>
      </c>
      <c r="D47" s="2"/>
      <c r="O47" s="31" t="s">
        <v>70</v>
      </c>
      <c r="P47" s="2" t="s">
        <v>71</v>
      </c>
      <c r="Q47" s="2" t="str">
        <f t="shared" si="3"/>
        <v>#'Table 4-5'!A1</v>
      </c>
    </row>
    <row r="48" spans="1:17" x14ac:dyDescent="0.25">
      <c r="A48" s="2"/>
      <c r="B48" s="3" t="str">
        <f t="shared" si="5"/>
        <v>Table 4-6</v>
      </c>
      <c r="C48" s="95" t="str" cm="1">
        <f t="array" aca="1" ref="C48" ca="1">MID(INDIRECT("'"&amp;B48&amp;"'!"&amp;"B2"), FIND(" ", INDIRECT("'"&amp;B48&amp;"'!"&amp;"B2"), FIND(" ", INDIRECT("'"&amp;B48&amp;"'!"&amp;"B2"))+1)+1,256)</f>
        <v>Proportion of apprentices employed on each level of apprenticeship (school based and group-based providers) (2021 and 2022)</v>
      </c>
      <c r="D48" s="2"/>
      <c r="O48" s="31" t="s">
        <v>72</v>
      </c>
      <c r="P48" s="2" t="s">
        <v>73</v>
      </c>
      <c r="Q48" s="2" t="str">
        <f t="shared" si="3"/>
        <v>#'Table 4-6'!A1</v>
      </c>
    </row>
    <row r="49" spans="1:17" x14ac:dyDescent="0.25">
      <c r="A49" s="2"/>
      <c r="B49" s="3" t="str">
        <f t="shared" si="5"/>
        <v>Table 4-7</v>
      </c>
      <c r="C49" s="95" t="str" cm="1">
        <f t="array" aca="1" ref="C49" ca="1">MID(INDIRECT("'"&amp;B49&amp;"'!"&amp;"B2"), FIND(" ", INDIRECT("'"&amp;B49&amp;"'!"&amp;"B2"), FIND(" ", INDIRECT("'"&amp;B49&amp;"'!"&amp;"B2"))+1)+1,256)</f>
        <v>Number of staff recruited in the last 12 months (total in England and average per provider) (group based providers and school based providers) (2022)</v>
      </c>
      <c r="D49" s="2"/>
      <c r="O49" s="31" t="s">
        <v>74</v>
      </c>
      <c r="P49" s="2" t="s">
        <v>75</v>
      </c>
      <c r="Q49" s="2" t="str">
        <f t="shared" si="3"/>
        <v>#'Table 4-7'!A1</v>
      </c>
    </row>
    <row r="50" spans="1:17" x14ac:dyDescent="0.25">
      <c r="A50" s="2"/>
      <c r="B50" s="3" t="str">
        <f t="shared" si="5"/>
        <v>Table 4-8</v>
      </c>
      <c r="C50" s="95" t="str" cm="1">
        <f t="array" aca="1" ref="C50" ca="1">MID(INDIRECT("'"&amp;B50&amp;"'!"&amp;"B2"), FIND(" ", INDIRECT("'"&amp;B50&amp;"'!"&amp;"B2"), FIND(" ", INDIRECT("'"&amp;B50&amp;"'!"&amp;"B2"))+1)+1,256)</f>
        <v>Number of staff leaving in the last 12 months (total in England and average per provider) (group based providers and school based providers) (2022)</v>
      </c>
      <c r="D50" s="2"/>
      <c r="O50" s="31" t="s">
        <v>76</v>
      </c>
      <c r="P50" s="2" t="s">
        <v>77</v>
      </c>
      <c r="Q50" s="2" t="str">
        <f t="shared" si="3"/>
        <v>#'Table 4-8'!A1</v>
      </c>
    </row>
    <row r="51" spans="1:17" x14ac:dyDescent="0.25">
      <c r="A51" s="2"/>
      <c r="B51" s="3" t="str">
        <f t="shared" si="5"/>
        <v>Table 4-9</v>
      </c>
      <c r="C51" s="95" t="str" cm="1">
        <f t="array" aca="1" ref="C51" ca="1">MID(INDIRECT("'"&amp;B51&amp;"'!"&amp;"B2"), FIND(" ", INDIRECT("'"&amp;B51&amp;"'!"&amp;"B2"), FIND(" ", INDIRECT("'"&amp;B51&amp;"'!"&amp;"B2"))+1)+1,256)</f>
        <v>Turnover rate (2022) (group based providers and school based providers)</v>
      </c>
      <c r="D51" s="2"/>
      <c r="O51" s="31" t="s">
        <v>78</v>
      </c>
      <c r="P51" s="2" t="s">
        <v>79</v>
      </c>
      <c r="Q51" s="2" t="str">
        <f t="shared" si="3"/>
        <v>#'Table 4-9'!A1</v>
      </c>
    </row>
    <row r="52" spans="1:17" x14ac:dyDescent="0.25">
      <c r="A52" s="2"/>
      <c r="B52" s="3" t="str">
        <f t="shared" si="5"/>
        <v>Table 4-10</v>
      </c>
      <c r="C52" s="95" t="str" cm="1">
        <f t="array" aca="1" ref="C52" ca="1">MID(INDIRECT("'"&amp;B52&amp;"'!"&amp;"B2"), FIND(" ", INDIRECT("'"&amp;B52&amp;"'!"&amp;"B2"), FIND(" ", INDIRECT("'"&amp;B52&amp;"'!"&amp;"B2"))+1)+1,256)</f>
        <v>Average number of contracted hours worked by staff level (group based providers and school based providers) (2022)</v>
      </c>
      <c r="D52" s="2"/>
      <c r="O52" s="31" t="s">
        <v>80</v>
      </c>
      <c r="P52" s="2" t="s">
        <v>81</v>
      </c>
      <c r="Q52" s="2" t="str">
        <f t="shared" si="3"/>
        <v>#'Table 4-10'!A1</v>
      </c>
    </row>
    <row r="53" spans="1:17" x14ac:dyDescent="0.25">
      <c r="A53" s="2"/>
      <c r="B53" s="3" t="str">
        <f t="shared" si="5"/>
        <v>Table 4-11</v>
      </c>
      <c r="C53" s="95" t="str" cm="1">
        <f t="array" aca="1" ref="C53" ca="1">MID(INDIRECT("'"&amp;B53&amp;"'!"&amp;"B2"), FIND(" ", INDIRECT("'"&amp;B53&amp;"'!"&amp;"B2"), FIND(" ", INDIRECT("'"&amp;B53&amp;"'!"&amp;"B2"))+1)+1,256)</f>
        <v>Average number of typical hours worked by staff level (2022)</v>
      </c>
      <c r="D53" s="2"/>
      <c r="O53" s="31" t="s">
        <v>82</v>
      </c>
      <c r="P53" s="2" t="s">
        <v>83</v>
      </c>
      <c r="Q53" s="2" t="str">
        <f t="shared" ref="Q53:Q62" si="6">"#'"&amp;P53&amp;"'!A1"</f>
        <v>#'Table 4-11'!A1</v>
      </c>
    </row>
    <row r="54" spans="1:17" x14ac:dyDescent="0.25">
      <c r="A54" s="2"/>
      <c r="B54" s="3" t="str">
        <f>HYPERLINK(Q54,P54)</f>
        <v>Table 4-12</v>
      </c>
      <c r="C54" s="95" t="str" cm="1">
        <f t="array" aca="1" ref="C54" ca="1">MID(INDIRECT("'"&amp;B54&amp;"'!"&amp;"B2"), FIND(" ", INDIRECT("'"&amp;B54&amp;"'!"&amp;"B2"), FIND(" ", INDIRECT("'"&amp;B54&amp;"'!"&amp;"B2"))+1)+1,256)</f>
        <v>Proportion of staff qualified to different levels (2018, 2019, 2021, and 2022)</v>
      </c>
      <c r="D54" s="2"/>
      <c r="O54" s="31"/>
      <c r="P54" s="2" t="s">
        <v>84</v>
      </c>
      <c r="Q54" s="2" t="str">
        <f t="shared" si="6"/>
        <v>#'Table 4-12'!A1</v>
      </c>
    </row>
    <row r="55" spans="1:17" x14ac:dyDescent="0.25">
      <c r="A55" s="2"/>
      <c r="B55" s="3" t="str">
        <f t="shared" si="5"/>
        <v>Table 4-13</v>
      </c>
      <c r="C55" s="95" t="str" cm="1">
        <f t="array" aca="1" ref="C55" ca="1">MID(INDIRECT("'"&amp;B55&amp;"'!"&amp;"B2"), FIND(" ", INDIRECT("'"&amp;B55&amp;"'!"&amp;"B2"), FIND(" ", INDIRECT("'"&amp;B55&amp;"'!"&amp;"B2"))+1)+1,256)</f>
        <v>Proportion of staff with highest qualification at level 3 who hold the Early Years Educator qualification (2018, 2019, 2021, and 2022)</v>
      </c>
      <c r="D55" s="2"/>
      <c r="O55" s="31" t="s">
        <v>85</v>
      </c>
      <c r="P55" s="2" t="s">
        <v>86</v>
      </c>
      <c r="Q55" s="2" t="str">
        <f t="shared" si="6"/>
        <v>#'Table 4-13'!A1</v>
      </c>
    </row>
    <row r="56" spans="1:17" x14ac:dyDescent="0.25">
      <c r="A56" s="2"/>
      <c r="B56" s="3" t="str">
        <f t="shared" si="5"/>
        <v>Table 4-14</v>
      </c>
      <c r="C56" s="95" t="str" cm="1">
        <f t="array" aca="1" ref="C56" ca="1">MID(INDIRECT("'"&amp;B56&amp;"'!"&amp;"B2"), FIND(" ", INDIRECT("'"&amp;B56&amp;"'!"&amp;"B2"), FIND(" ", INDIRECT("'"&amp;B56&amp;"'!"&amp;"B2"))+1)+1,256)</f>
        <v>Proportion of staff with highest qualification at level 6 who hold different level 6 qualifications (2022)</v>
      </c>
      <c r="D56" s="2"/>
      <c r="O56" s="31" t="s">
        <v>87</v>
      </c>
      <c r="P56" s="2" t="s">
        <v>88</v>
      </c>
      <c r="Q56" s="2" t="str">
        <f t="shared" si="6"/>
        <v>#'Table 4-14'!A1</v>
      </c>
    </row>
    <row r="57" spans="1:17" x14ac:dyDescent="0.25">
      <c r="A57" s="2"/>
      <c r="B57" s="3" t="str">
        <f t="shared" si="5"/>
        <v>Table 4-15</v>
      </c>
      <c r="C57" s="95" t="str" cm="1">
        <f t="array" aca="1" ref="C57" ca="1">MID(INDIRECT("'"&amp;B57&amp;"'!"&amp;"B2"), FIND(" ", INDIRECT("'"&amp;B57&amp;"'!"&amp;"B2"), FIND(" ", INDIRECT("'"&amp;B57&amp;"'!"&amp;"B2"))+1)+1,256)</f>
        <v>Gender of staff as a proportion of Early Years staff (2022)</v>
      </c>
      <c r="D57" s="2"/>
      <c r="O57" s="31" t="s">
        <v>89</v>
      </c>
      <c r="P57" s="2" t="s">
        <v>90</v>
      </c>
      <c r="Q57" s="2" t="str">
        <f t="shared" si="6"/>
        <v>#'Table 4-15'!A1</v>
      </c>
    </row>
    <row r="58" spans="1:17" x14ac:dyDescent="0.25">
      <c r="A58" s="2"/>
      <c r="B58" s="3" t="str">
        <f t="shared" si="5"/>
        <v>Table 4-16</v>
      </c>
      <c r="C58" s="95" t="str" cm="1">
        <f t="array" aca="1" ref="C58" ca="1">MID(INDIRECT("'"&amp;B58&amp;"'!"&amp;"B2"), FIND(" ", INDIRECT("'"&amp;B58&amp;"'!"&amp;"B2"), FIND(" ", INDIRECT("'"&amp;B58&amp;"'!"&amp;"B2"))+1)+1,256)</f>
        <v>Ethnicity of staff as a proportion of Early Years staff (2022)</v>
      </c>
      <c r="D58" s="2"/>
      <c r="O58" s="31" t="s">
        <v>91</v>
      </c>
      <c r="P58" s="2" t="s">
        <v>92</v>
      </c>
      <c r="Q58" s="2" t="str">
        <f t="shared" si="6"/>
        <v>#'Table 4-16'!A1</v>
      </c>
    </row>
    <row r="59" spans="1:17" x14ac:dyDescent="0.25">
      <c r="A59" s="2"/>
      <c r="B59" s="3" t="str">
        <f t="shared" si="5"/>
        <v>Table 4-17</v>
      </c>
      <c r="C59" s="95" t="str" cm="1">
        <f t="array" aca="1" ref="C59" ca="1">MID(INDIRECT("'"&amp;B59&amp;"'!"&amp;"B2"), FIND(" ", INDIRECT("'"&amp;B59&amp;"'!"&amp;"B2"), FIND(" ", INDIRECT("'"&amp;B59&amp;"'!"&amp;"B2"))+1)+1,256)</f>
        <v>Ethnicity of apprentices (group based providers and school based providers) (2022)</v>
      </c>
      <c r="D59" s="2"/>
      <c r="O59" s="31" t="s">
        <v>93</v>
      </c>
      <c r="P59" s="2" t="s">
        <v>94</v>
      </c>
      <c r="Q59" s="2" t="str">
        <f t="shared" si="6"/>
        <v>#'Table 4-17'!A1</v>
      </c>
    </row>
    <row r="60" spans="1:17" x14ac:dyDescent="0.25">
      <c r="A60" s="2"/>
      <c r="B60" s="3" t="str">
        <f t="shared" si="5"/>
        <v>Table 4-18</v>
      </c>
      <c r="C60" s="95" t="str" cm="1">
        <f t="array" aca="1" ref="C60" ca="1">MID(INDIRECT("'"&amp;B60&amp;"'!"&amp;"B2"), FIND(" ", INDIRECT("'"&amp;B60&amp;"'!"&amp;"B2"), FIND(" ", INDIRECT("'"&amp;B60&amp;"'!"&amp;"B2"))+1)+1,256)</f>
        <v>Proportion of Early Years staff by age group (2021 and 2022)</v>
      </c>
      <c r="D60" s="2"/>
      <c r="O60" s="31" t="s">
        <v>95</v>
      </c>
      <c r="P60" s="2" t="s">
        <v>96</v>
      </c>
      <c r="Q60" s="2" t="str">
        <f t="shared" si="6"/>
        <v>#'Table 4-18'!A1</v>
      </c>
    </row>
    <row r="61" spans="1:17" x14ac:dyDescent="0.25">
      <c r="A61" s="2"/>
      <c r="B61" s="3" t="str">
        <f t="shared" si="5"/>
        <v>Table 4-19</v>
      </c>
      <c r="C61" s="95" t="str" cm="1">
        <f t="array" aca="1" ref="C61" ca="1">MID(INDIRECT("'"&amp;B61&amp;"'!"&amp;"B2"), FIND(" ", INDIRECT("'"&amp;B61&amp;"'!"&amp;"B2"), FIND(" ", INDIRECT("'"&amp;B61&amp;"'!"&amp;"B2"))+1)+1,256)</f>
        <v>Proportion of staff aged 23 and over earning below the National Living Wage (2018, 2019, 2021, and 2022)</v>
      </c>
      <c r="D61" s="2"/>
      <c r="O61" s="31" t="s">
        <v>74</v>
      </c>
      <c r="P61" s="2" t="s">
        <v>97</v>
      </c>
      <c r="Q61" s="2" t="str">
        <f t="shared" si="6"/>
        <v>#'Table 4-19'!A1</v>
      </c>
    </row>
    <row r="62" spans="1:17" x14ac:dyDescent="0.25">
      <c r="A62" s="2"/>
      <c r="B62" s="3" t="str">
        <f>HYPERLINK(Q62,P62)</f>
        <v>Table 4-20</v>
      </c>
      <c r="C62" s="95" t="str" cm="1">
        <f t="array" aca="1" ref="C62" ca="1">MID(INDIRECT("'"&amp;B62&amp;"'!"&amp;"B2"), FIND(" ", INDIRECT("'"&amp;B62&amp;"'!"&amp;"B2"), FIND(" ", INDIRECT("'"&amp;B62&amp;"'!"&amp;"B2"))+1)+1,256)</f>
        <v>Proportion of providers with an early years coordinator (school based providers) (2022)</v>
      </c>
      <c r="D62" s="2"/>
      <c r="O62" s="31" t="s">
        <v>76</v>
      </c>
      <c r="P62" s="2" t="s">
        <v>98</v>
      </c>
      <c r="Q62" s="2" t="str">
        <f t="shared" si="6"/>
        <v>#'Table 4-20'!A1</v>
      </c>
    </row>
    <row r="63" spans="1:17" x14ac:dyDescent="0.25">
      <c r="B63" s="3"/>
      <c r="C63" s="94"/>
      <c r="D63" s="2"/>
      <c r="N63" s="31"/>
      <c r="P63" s="2"/>
    </row>
    <row r="64" spans="1:17" x14ac:dyDescent="0.25">
      <c r="B64" s="5" t="s">
        <v>99</v>
      </c>
      <c r="C64" s="94"/>
      <c r="D64" s="2"/>
      <c r="P64" s="2"/>
    </row>
    <row r="65" spans="2:17" x14ac:dyDescent="0.25">
      <c r="B65" s="3" t="str">
        <f>HYPERLINK(Q65,P65)</f>
        <v>Table 5-1</v>
      </c>
      <c r="C65" s="95" t="str" cm="1">
        <f t="array" aca="1" ref="C65" ca="1">MID(INDIRECT("'"&amp;B65&amp;"'!"&amp;"B2"), FIND(" ", INDIRECT("'"&amp;B65&amp;"'!"&amp;"B2"), FIND(" ", INDIRECT("'"&amp;B65&amp;"'!"&amp;"B2"))+1)+1,256)</f>
        <v>Staff:child ratios for under 2s (group-based providers) (2021 and 2022)</v>
      </c>
      <c r="D65" s="2"/>
      <c r="O65" s="31" t="s">
        <v>100</v>
      </c>
      <c r="P65" s="2" t="s">
        <v>101</v>
      </c>
      <c r="Q65" s="2" t="str">
        <f t="shared" si="3"/>
        <v>#'Table 5-1'!A1</v>
      </c>
    </row>
    <row r="66" spans="2:17" x14ac:dyDescent="0.25">
      <c r="B66" s="3" t="str">
        <f>HYPERLINK(Q66,P66)</f>
        <v>Table 5-2</v>
      </c>
      <c r="C66" s="95" t="str" cm="1">
        <f t="array" aca="1" ref="C66" ca="1">MID(INDIRECT("'"&amp;B66&amp;"'!"&amp;"B2"), FIND(" ", INDIRECT("'"&amp;B66&amp;"'!"&amp;"B2"), FIND(" ", INDIRECT("'"&amp;B66&amp;"'!"&amp;"B2"))+1)+1,256)</f>
        <v>Staff:child ratios for 2 year olds (group-based providers) (2021 and 2022)</v>
      </c>
      <c r="D66" s="2"/>
      <c r="O66" s="31" t="s">
        <v>102</v>
      </c>
      <c r="P66" s="2" t="s">
        <v>103</v>
      </c>
      <c r="Q66" s="2" t="str">
        <f t="shared" si="3"/>
        <v>#'Table 5-2'!A1</v>
      </c>
    </row>
    <row r="67" spans="2:17" x14ac:dyDescent="0.25">
      <c r="B67" s="3" t="str">
        <f>HYPERLINK(Q67,P67)</f>
        <v>Table 5-3</v>
      </c>
      <c r="C67" s="95" t="str" cm="1">
        <f t="array" aca="1" ref="C67" ca="1">MID(INDIRECT("'"&amp;B67&amp;"'!"&amp;"B2"), FIND(" ", INDIRECT("'"&amp;B67&amp;"'!"&amp;"B2"), FIND(" ", INDIRECT("'"&amp;B67&amp;"'!"&amp;"B2"))+1)+1,256)</f>
        <v>Staff:child ratios for 3 to 4 year olds (school-based and group-based providers) (2021 and 2022)</v>
      </c>
      <c r="D67" s="2"/>
      <c r="O67" s="31" t="s">
        <v>104</v>
      </c>
      <c r="P67" s="2" t="s">
        <v>105</v>
      </c>
      <c r="Q67" s="2" t="str">
        <f t="shared" si="3"/>
        <v>#'Table 5-3'!A1</v>
      </c>
    </row>
    <row r="68" spans="2:17" x14ac:dyDescent="0.25">
      <c r="B68" s="3" t="str">
        <f>HYPERLINK(Q68,P68)</f>
        <v>Table 5-4</v>
      </c>
      <c r="C68" s="95" t="str" cm="1">
        <f t="array" aca="1" ref="C68" ca="1">MID(INDIRECT("'"&amp;B68&amp;"'!"&amp;"B2"), FIND(" ", INDIRECT("'"&amp;B68&amp;"'!"&amp;"B2"), FIND(" ", INDIRECT("'"&amp;B68&amp;"'!"&amp;"B2"))+1)+1,256)</f>
        <v>Proportion of providers who are aware of / have used the "exceptional circumstance" allowance regarding staff to child ratios (2022)</v>
      </c>
      <c r="D68" s="2"/>
      <c r="O68" s="31" t="s">
        <v>106</v>
      </c>
      <c r="P68" s="2" t="s">
        <v>107</v>
      </c>
      <c r="Q68" s="2" t="str">
        <f t="shared" si="3"/>
        <v>#'Table 5-4'!A1</v>
      </c>
    </row>
    <row r="69" spans="2:17" x14ac:dyDescent="0.25">
      <c r="B69" s="3"/>
      <c r="C69" s="94"/>
      <c r="D69" s="2"/>
      <c r="O69" s="32"/>
      <c r="P69" s="2"/>
    </row>
    <row r="70" spans="2:17" x14ac:dyDescent="0.25">
      <c r="B70" s="5" t="s">
        <v>108</v>
      </c>
      <c r="C70" s="94"/>
      <c r="D70" s="2"/>
      <c r="O70" s="31"/>
      <c r="P70" s="2"/>
    </row>
    <row r="71" spans="2:17" x14ac:dyDescent="0.25">
      <c r="B71" s="3" t="str">
        <f>HYPERLINK(Q71,P71)</f>
        <v>Table 6-1</v>
      </c>
      <c r="C71" s="95" t="str" cm="1">
        <f t="array" aca="1" ref="C71" ca="1">MID(INDIRECT("'"&amp;B71&amp;"'!"&amp;"B2"), FIND(" ", INDIRECT("'"&amp;B71&amp;"'!"&amp;"B2"), FIND(" ", INDIRECT("'"&amp;B71&amp;"'!"&amp;"B2"))+1)+1,256)</f>
        <v>Average weekly provider cost of providing childcare (2022)</v>
      </c>
      <c r="D71" s="2"/>
      <c r="O71" s="31" t="s">
        <v>109</v>
      </c>
      <c r="P71" s="2" t="s">
        <v>110</v>
      </c>
      <c r="Q71" s="2" t="str">
        <f t="shared" si="3"/>
        <v>#'Table 6-1'!A1</v>
      </c>
    </row>
    <row r="72" spans="2:17" x14ac:dyDescent="0.25">
      <c r="B72" s="3" t="str">
        <f>HYPERLINK(Q72,P72)</f>
        <v>Table 6-2</v>
      </c>
      <c r="C72" s="95" t="str" cm="1">
        <f t="array" aca="1" ref="C72" ca="1">MID(INDIRECT("'"&amp;B72&amp;"'!"&amp;"B2"), FIND(" ", INDIRECT("'"&amp;B72&amp;"'!"&amp;"B2"), FIND(" ", INDIRECT("'"&amp;B72&amp;"'!"&amp;"B2"))+1)+1,256)</f>
        <v>Breakdown of total cost of childcare (2022)</v>
      </c>
      <c r="D72" s="2"/>
      <c r="O72" s="31" t="s">
        <v>111</v>
      </c>
      <c r="P72" s="2" t="s">
        <v>112</v>
      </c>
      <c r="Q72" s="2" t="str">
        <f t="shared" si="3"/>
        <v>#'Table 6-2'!A1</v>
      </c>
    </row>
    <row r="73" spans="2:17" x14ac:dyDescent="0.25">
      <c r="B73" s="3" t="str">
        <f>HYPERLINK(Q73,P73)</f>
        <v>Table 6-3</v>
      </c>
      <c r="C73" s="95" t="str" cm="1">
        <f t="array" aca="1" ref="C73" ca="1">MID(INDIRECT("'"&amp;B73&amp;"'!"&amp;"B2"), FIND(" ", INDIRECT("'"&amp;B73&amp;"'!"&amp;"B2"), FIND(" ", INDIRECT("'"&amp;B73&amp;"'!"&amp;"B2"))+1)+1,256)</f>
        <v>Average annual provider income from providing childcare (2022)</v>
      </c>
      <c r="D73" s="2"/>
      <c r="O73" s="31" t="s">
        <v>113</v>
      </c>
      <c r="P73" s="2" t="s">
        <v>114</v>
      </c>
      <c r="Q73" s="2" t="str">
        <f t="shared" si="3"/>
        <v>#'Table 6-3'!A1</v>
      </c>
    </row>
    <row r="74" spans="2:17" x14ac:dyDescent="0.25">
      <c r="B74" s="3" t="str">
        <f>HYPERLINK(Q74,P74)</f>
        <v>Table 6-4</v>
      </c>
      <c r="C74" s="95" t="str" cm="1">
        <f t="array" aca="1" ref="C74" ca="1">MID(INDIRECT("'"&amp;B74&amp;"'!"&amp;"B2"), FIND(" ", INDIRECT("'"&amp;B74&amp;"'!"&amp;"B2"), FIND(" ", INDIRECT("'"&amp;B74&amp;"'!"&amp;"B2"))+1)+1,256)</f>
        <v>Proportion of providers increasing fees in the last 12 months (2018, 2019, 2021, and 2022)</v>
      </c>
      <c r="D74" s="2"/>
      <c r="O74" s="31" t="s">
        <v>115</v>
      </c>
      <c r="P74" s="2" t="s">
        <v>116</v>
      </c>
      <c r="Q74" s="2" t="str">
        <f t="shared" si="3"/>
        <v>#'Table 6-4'!A1</v>
      </c>
    </row>
    <row r="75" spans="2:17" x14ac:dyDescent="0.25">
      <c r="B75" s="3"/>
      <c r="C75" s="94"/>
      <c r="D75" s="2"/>
      <c r="O75" s="31"/>
      <c r="P75" s="2"/>
    </row>
    <row r="76" spans="2:17" x14ac:dyDescent="0.25">
      <c r="B76" s="5" t="s">
        <v>117</v>
      </c>
      <c r="C76" s="94"/>
      <c r="D76" s="2"/>
      <c r="O76" s="31"/>
      <c r="P76" s="2"/>
    </row>
    <row r="77" spans="2:17" x14ac:dyDescent="0.25">
      <c r="B77" s="3" t="str">
        <f t="shared" ref="B77:B86" si="7">HYPERLINK(Q77,P77)</f>
        <v>Table 7-1</v>
      </c>
      <c r="C77" s="95" t="str" cm="1">
        <f t="array" aca="1" ref="C77" ca="1">MID(INDIRECT("'"&amp;B77&amp;"'!"&amp;"B2"), FIND(" ", INDIRECT("'"&amp;B77&amp;"'!"&amp;"B2"), FIND(" ", INDIRECT("'"&amp;B77&amp;"'!"&amp;"B2"))+1)+1,256)</f>
        <v>Number and proportion of providers receiving 2-year-old entitlement (2021 and 2022)</v>
      </c>
      <c r="D77" s="2"/>
      <c r="O77" s="31" t="s">
        <v>118</v>
      </c>
      <c r="P77" s="2" t="s">
        <v>119</v>
      </c>
      <c r="Q77" s="2" t="str">
        <f t="shared" si="3"/>
        <v>#'Table 7-1'!A1</v>
      </c>
    </row>
    <row r="78" spans="2:17" x14ac:dyDescent="0.25">
      <c r="B78" s="3" t="str">
        <f t="shared" si="7"/>
        <v>Table 7-2</v>
      </c>
      <c r="C78" s="95" t="str" cm="1">
        <f t="array" aca="1" ref="C78" ca="1">MID(INDIRECT("'"&amp;B78&amp;"'!"&amp;"B2"), FIND(" ", INDIRECT("'"&amp;B78&amp;"'!"&amp;"B2"), FIND(" ", INDIRECT("'"&amp;B78&amp;"'!"&amp;"B2"))+1)+1,256)</f>
        <v>Proportion of providers not offering 2-year-old entitlement by reason (2022)</v>
      </c>
      <c r="D78" s="2"/>
      <c r="O78" s="31" t="s">
        <v>120</v>
      </c>
      <c r="P78" s="2" t="s">
        <v>121</v>
      </c>
      <c r="Q78" s="2" t="str">
        <f t="shared" si="3"/>
        <v>#'Table 7-2'!A1</v>
      </c>
    </row>
    <row r="79" spans="2:17" x14ac:dyDescent="0.25">
      <c r="B79" s="3" t="str">
        <f t="shared" si="7"/>
        <v>Table 7-3</v>
      </c>
      <c r="C79" s="95" t="str" cm="1">
        <f t="array" aca="1" ref="C79" ca="1">MID(INDIRECT("'"&amp;B79&amp;"'!"&amp;"B2"), FIND(" ", INDIRECT("'"&amp;B79&amp;"'!"&amp;"B2"), FIND(" ", INDIRECT("'"&amp;B79&amp;"'!"&amp;"B2"))+1)+1,256)</f>
        <v>Number and proportion of providers receiving universal 3- to 4-year-old entitlement (2021 and 2022)</v>
      </c>
      <c r="D79" s="2"/>
      <c r="O79" s="31" t="s">
        <v>122</v>
      </c>
      <c r="P79" s="2" t="s">
        <v>123</v>
      </c>
      <c r="Q79" s="2" t="str">
        <f t="shared" si="3"/>
        <v>#'Table 7-3'!A1</v>
      </c>
    </row>
    <row r="80" spans="2:17" x14ac:dyDescent="0.25">
      <c r="B80" s="3" t="str">
        <f t="shared" si="7"/>
        <v>Table 7-4</v>
      </c>
      <c r="C80" s="95" t="str" cm="1">
        <f t="array" aca="1" ref="C80" ca="1">MID(INDIRECT("'"&amp;B80&amp;"'!"&amp;"B2"), FIND(" ", INDIRECT("'"&amp;B80&amp;"'!"&amp;"B2"), FIND(" ", INDIRECT("'"&amp;B80&amp;"'!"&amp;"B2"))+1)+1,256)</f>
        <v>Proportion of providers not offering universal 3- to 4-year-old entitlement by reason (2022)</v>
      </c>
      <c r="D80" s="2"/>
      <c r="O80" s="31" t="s">
        <v>124</v>
      </c>
      <c r="P80" s="2" t="s">
        <v>125</v>
      </c>
      <c r="Q80" s="2" t="str">
        <f t="shared" si="3"/>
        <v>#'Table 7-4'!A1</v>
      </c>
    </row>
    <row r="81" spans="2:17" x14ac:dyDescent="0.25">
      <c r="B81" s="3" t="str">
        <f t="shared" si="7"/>
        <v>Table 7-5</v>
      </c>
      <c r="C81" s="95" t="str" cm="1">
        <f t="array" aca="1" ref="C81" ca="1">MID(INDIRECT("'"&amp;B81&amp;"'!"&amp;"B2"), FIND(" ", INDIRECT("'"&amp;B81&amp;"'!"&amp;"B2"), FIND(" ", INDIRECT("'"&amp;B81&amp;"'!"&amp;"B2"))+1)+1,256)</f>
        <v>Number and proportion of providers receiving 30 hours 3- to 4-year-old entitlement (2021 and 2022)</v>
      </c>
      <c r="D81" s="2"/>
      <c r="O81" s="31" t="s">
        <v>126</v>
      </c>
      <c r="P81" s="2" t="s">
        <v>127</v>
      </c>
      <c r="Q81" s="2" t="str">
        <f t="shared" si="3"/>
        <v>#'Table 7-5'!A1</v>
      </c>
    </row>
    <row r="82" spans="2:17" x14ac:dyDescent="0.25">
      <c r="B82" s="3" t="str">
        <f t="shared" si="7"/>
        <v>Table 7-6</v>
      </c>
      <c r="C82" s="95" t="str" cm="1">
        <f t="array" aca="1" ref="C82" ca="1">MID(INDIRECT("'"&amp;B82&amp;"'!"&amp;"B2"), FIND(" ", INDIRECT("'"&amp;B82&amp;"'!"&amp;"B2"), FIND(" ", INDIRECT("'"&amp;B82&amp;"'!"&amp;"B2"))+1)+1,256)</f>
        <v>Proportion of providers not offering 30 hours 3- to 4-year-old entitlement by reason (2022)</v>
      </c>
      <c r="D82" s="2"/>
      <c r="O82" s="31" t="s">
        <v>128</v>
      </c>
      <c r="P82" s="2" t="s">
        <v>129</v>
      </c>
      <c r="Q82" s="2" t="str">
        <f t="shared" si="3"/>
        <v>#'Table 7-6'!A1</v>
      </c>
    </row>
    <row r="83" spans="2:17" x14ac:dyDescent="0.25">
      <c r="B83" s="3" t="str">
        <f t="shared" si="7"/>
        <v>Table 7-7</v>
      </c>
      <c r="C83" s="95" t="str" cm="1">
        <f t="array" aca="1" ref="C83" ca="1">MID(INDIRECT("'"&amp;B83&amp;"'!"&amp;"B2"), FIND(" ", INDIRECT("'"&amp;B83&amp;"'!"&amp;"B2"), FIND(" ", INDIRECT("'"&amp;B83&amp;"'!"&amp;"B2"))+1)+1,256)</f>
        <v>Proportion of providers where parents can use funded hours throughout the year, by entitlement (2022)</v>
      </c>
      <c r="D83" s="2"/>
      <c r="O83" s="31" t="s">
        <v>130</v>
      </c>
      <c r="P83" s="2" t="s">
        <v>131</v>
      </c>
      <c r="Q83" s="2" t="str">
        <f t="shared" si="3"/>
        <v>#'Table 7-7'!A1</v>
      </c>
    </row>
    <row r="84" spans="2:17" x14ac:dyDescent="0.25">
      <c r="B84" s="3" t="str">
        <f t="shared" si="7"/>
        <v>Table 7-8</v>
      </c>
      <c r="C84" s="95" t="str" cm="1">
        <f t="array" aca="1" ref="C84" ca="1">MID(INDIRECT("'"&amp;B84&amp;"'!"&amp;"B2"), FIND(" ", INDIRECT("'"&amp;B84&amp;"'!"&amp;"B2"), FIND(" ", INDIRECT("'"&amp;B84&amp;"'!"&amp;"B2"))+1)+1,256)</f>
        <v>Proportion of providers where parents can use funded hours throughout the day, by entitlement (2022)</v>
      </c>
      <c r="D84" s="2"/>
      <c r="O84" s="31" t="s">
        <v>132</v>
      </c>
      <c r="P84" s="2" t="s">
        <v>133</v>
      </c>
      <c r="Q84" s="2" t="str">
        <f t="shared" si="3"/>
        <v>#'Table 7-8'!A1</v>
      </c>
    </row>
    <row r="85" spans="2:17" x14ac:dyDescent="0.25">
      <c r="B85" s="3" t="str">
        <f t="shared" si="7"/>
        <v>Table 7-9</v>
      </c>
      <c r="C85" s="95" t="str" cm="1">
        <f t="array" aca="1" ref="C85" ca="1">MID(INDIRECT("'"&amp;B85&amp;"'!"&amp;"B2"), FIND(" ", INDIRECT("'"&amp;B85&amp;"'!"&amp;"B2"), FIND(" ", INDIRECT("'"&amp;B85&amp;"'!"&amp;"B2"))+1)+1,256)</f>
        <v>Proportion of providers signed up to receive Tax-Free Childcare payments (2018, 2019, 2021, and 2022)</v>
      </c>
      <c r="D85" s="2"/>
      <c r="O85" s="31" t="s">
        <v>134</v>
      </c>
      <c r="P85" s="2" t="s">
        <v>135</v>
      </c>
      <c r="Q85" s="2" t="str">
        <f t="shared" si="3"/>
        <v>#'Table 7-9'!A1</v>
      </c>
    </row>
    <row r="86" spans="2:17" x14ac:dyDescent="0.25">
      <c r="B86" s="3" t="str">
        <f t="shared" si="7"/>
        <v>Table 7-10</v>
      </c>
      <c r="C86" s="95" t="str" cm="1">
        <f t="array" aca="1" ref="C86" ca="1">MID(INDIRECT("'"&amp;B86&amp;"'!"&amp;"B2"), FIND(" ", INDIRECT("'"&amp;B86&amp;"'!"&amp;"B2"), FIND(" ", INDIRECT("'"&amp;B86&amp;"'!"&amp;"B2"))+1)+1,256)</f>
        <v>Proportion and average number of children with parents paying fees using Tax-Free Childcare (2022)</v>
      </c>
      <c r="D86" s="2"/>
      <c r="N86" s="31"/>
      <c r="O86" s="31" t="s">
        <v>136</v>
      </c>
      <c r="P86" s="2" t="s">
        <v>137</v>
      </c>
      <c r="Q86" s="2" t="str">
        <f t="shared" si="3"/>
        <v>#'Table 7-10'!A1</v>
      </c>
    </row>
    <row r="87" spans="2:17" x14ac:dyDescent="0.25">
      <c r="B87" s="2"/>
      <c r="C87" s="94"/>
      <c r="D87" s="2"/>
      <c r="N87" s="31"/>
    </row>
    <row r="88" spans="2:17" x14ac:dyDescent="0.25">
      <c r="B88" s="5" t="s">
        <v>138</v>
      </c>
      <c r="C88" s="94"/>
      <c r="D88" s="2"/>
    </row>
    <row r="89" spans="2:17" x14ac:dyDescent="0.25">
      <c r="B89" s="3" t="str">
        <f t="shared" ref="B89:B95" si="8">HYPERLINK(Q89,P89)</f>
        <v>Table 8-1</v>
      </c>
      <c r="C89" s="95" t="str" cm="1">
        <f t="array" aca="1" ref="C89" ca="1">MID(INDIRECT("'"&amp;B89&amp;"'!"&amp;"B2"), FIND(" ", INDIRECT("'"&amp;B89&amp;"'!"&amp;"B2"), FIND(" ", INDIRECT("'"&amp;B89&amp;"'!"&amp;"B2"))+1)+1,256)</f>
        <v>Proportion of providers caring for at least one child with SEND (2018, 2019, 2021, and 2022)</v>
      </c>
      <c r="D89" s="2"/>
      <c r="O89" s="31" t="s">
        <v>139</v>
      </c>
      <c r="P89" s="2" t="s">
        <v>140</v>
      </c>
      <c r="Q89" s="2" t="str">
        <f t="shared" ref="Q89:Q95" si="9">"#'"&amp;P89&amp;"'!A1"</f>
        <v>#'Table 8-1'!A1</v>
      </c>
    </row>
    <row r="90" spans="2:17" x14ac:dyDescent="0.25">
      <c r="B90" s="3" t="str">
        <f t="shared" si="8"/>
        <v>Table 8-2</v>
      </c>
      <c r="C90" s="95" t="str" cm="1">
        <f t="array" aca="1" ref="C90" ca="1">MID(INDIRECT("'"&amp;B90&amp;"'!"&amp;"B2"), FIND(" ", INDIRECT("'"&amp;B90&amp;"'!"&amp;"B2"), FIND(" ", INDIRECT("'"&amp;B90&amp;"'!"&amp;"B2"))+1)+1,256)</f>
        <v>Proportion and average number of children with SEND per provider (2018, 2019, 2021, and 2022)</v>
      </c>
      <c r="D90" s="2"/>
      <c r="O90" s="31" t="s">
        <v>141</v>
      </c>
      <c r="P90" s="2" t="s">
        <v>142</v>
      </c>
      <c r="Q90" s="2" t="str">
        <f t="shared" si="9"/>
        <v>#'Table 8-2'!A1</v>
      </c>
    </row>
    <row r="91" spans="2:17" x14ac:dyDescent="0.25">
      <c r="B91" s="3" t="str">
        <f t="shared" si="8"/>
        <v>Table 8-3</v>
      </c>
      <c r="C91" s="95" t="str" cm="1">
        <f t="array" aca="1" ref="C91" ca="1">MID(INDIRECT("'"&amp;B91&amp;"'!"&amp;"B2"), FIND(" ", INDIRECT("'"&amp;B91&amp;"'!"&amp;"B2"), FIND(" ", INDIRECT("'"&amp;B91&amp;"'!"&amp;"B2"))+1)+1,256)</f>
        <v>Number of children with EHC or statement of special needs (Total in England and average per provider) (2022)</v>
      </c>
      <c r="O91" s="31" t="s">
        <v>143</v>
      </c>
      <c r="P91" s="2" t="s">
        <v>144</v>
      </c>
      <c r="Q91" s="2" t="str">
        <f t="shared" si="9"/>
        <v>#'Table 8-3'!A1</v>
      </c>
    </row>
    <row r="92" spans="2:17" x14ac:dyDescent="0.25">
      <c r="B92" s="3" t="str">
        <f t="shared" si="8"/>
        <v>Table 8-4</v>
      </c>
      <c r="C92" s="95" t="str" cm="1">
        <f t="array" aca="1" ref="C92" ca="1">MID(INDIRECT("'"&amp;B92&amp;"'!"&amp;"B2"), FIND(" ", INDIRECT("'"&amp;B92&amp;"'!"&amp;"B2"), FIND(" ", INDIRECT("'"&amp;B92&amp;"'!"&amp;"B2"))+1)+1,256)</f>
        <v>Proportion of providers providing care for children with minor, moderate, and severe SEND (2022)</v>
      </c>
      <c r="O92" s="31" t="s">
        <v>145</v>
      </c>
      <c r="P92" s="2" t="s">
        <v>146</v>
      </c>
      <c r="Q92" s="2" t="str">
        <f t="shared" si="9"/>
        <v>#'Table 8-4'!A1</v>
      </c>
    </row>
    <row r="93" spans="2:17" x14ac:dyDescent="0.25">
      <c r="B93" s="3" t="str">
        <f t="shared" si="8"/>
        <v>Table 8-5</v>
      </c>
      <c r="C93" s="95" t="str" cm="1">
        <f t="array" aca="1" ref="C93" ca="1">MID(INDIRECT("'"&amp;B93&amp;"'!"&amp;"B2"), FIND(" ", INDIRECT("'"&amp;B93&amp;"'!"&amp;"B2"), FIND(" ", INDIRECT("'"&amp;B93&amp;"'!"&amp;"B2"))+1)+1,256)</f>
        <v>Proportion of providers providing support to help parents with Educational Health and Care Plans (2022)</v>
      </c>
      <c r="O93" s="31" t="s">
        <v>147</v>
      </c>
      <c r="P93" s="2" t="s">
        <v>148</v>
      </c>
      <c r="Q93" s="2" t="str">
        <f t="shared" si="9"/>
        <v>#'Table 8-5'!A1</v>
      </c>
    </row>
    <row r="94" spans="2:17" x14ac:dyDescent="0.25">
      <c r="B94" s="3" t="str">
        <f t="shared" si="8"/>
        <v>Table 8-6</v>
      </c>
      <c r="C94" s="95" t="str" cm="1">
        <f t="array" aca="1" ref="C94" ca="1">MID(INDIRECT("'"&amp;B94&amp;"'!"&amp;"B2"), FIND(" ", INDIRECT("'"&amp;B94&amp;"'!"&amp;"B2"), FIND(" ", INDIRECT("'"&amp;B94&amp;"'!"&amp;"B2"))+1)+1,256)</f>
        <v>Proportion of providers with access to an internal or external SENCO (2022)</v>
      </c>
      <c r="O94" s="31" t="s">
        <v>149</v>
      </c>
      <c r="P94" s="2" t="s">
        <v>150</v>
      </c>
      <c r="Q94" s="2" t="str">
        <f t="shared" si="9"/>
        <v>#'Table 8-6'!A1</v>
      </c>
    </row>
    <row r="95" spans="2:17" x14ac:dyDescent="0.25">
      <c r="B95" s="3" t="str">
        <f t="shared" si="8"/>
        <v>Table 8-7</v>
      </c>
      <c r="C95" s="95" t="str" cm="1">
        <f t="array" aca="1" ref="C95" ca="1">MID(INDIRECT("'"&amp;B95&amp;"'!"&amp;"B2"), FIND(" ", INDIRECT("'"&amp;B95&amp;"'!"&amp;"B2"), FIND(" ", INDIRECT("'"&amp;B95&amp;"'!"&amp;"B2"))+1)+1,256)</f>
        <v>Proportion of providers with SENCOs with formal qualifications (2022)</v>
      </c>
      <c r="O95" s="31" t="s">
        <v>151</v>
      </c>
      <c r="P95" s="2" t="s">
        <v>152</v>
      </c>
      <c r="Q95" s="2" t="str">
        <f t="shared" si="9"/>
        <v>#'Table 8-7'!A1</v>
      </c>
    </row>
  </sheetData>
  <phoneticPr fontId="1"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34D71-A1E5-4FF5-8D38-D71A06F82107}">
  <dimension ref="A1:M21"/>
  <sheetViews>
    <sheetView workbookViewId="0"/>
  </sheetViews>
  <sheetFormatPr defaultColWidth="9.140625" defaultRowHeight="12.75" x14ac:dyDescent="0.2"/>
  <cols>
    <col min="1" max="2" width="9.140625" style="54"/>
    <col min="3" max="3" width="33.42578125" style="54" customWidth="1"/>
    <col min="4" max="12" width="14.7109375" style="54" customWidth="1"/>
    <col min="13" max="16384" width="9.140625" style="54"/>
  </cols>
  <sheetData>
    <row r="1" spans="1:13" x14ac:dyDescent="0.2">
      <c r="A1" s="137" t="s">
        <v>153</v>
      </c>
      <c r="B1" s="97"/>
      <c r="C1" s="97"/>
      <c r="D1" s="97"/>
      <c r="E1" s="97"/>
      <c r="F1" s="97"/>
      <c r="G1" s="97"/>
      <c r="H1" s="97"/>
      <c r="I1" s="97"/>
      <c r="J1" s="97"/>
      <c r="K1" s="97"/>
      <c r="L1" s="97"/>
    </row>
    <row r="2" spans="1:13" x14ac:dyDescent="0.2">
      <c r="A2" s="97"/>
      <c r="B2" s="138" t="s">
        <v>238</v>
      </c>
      <c r="C2" s="97"/>
      <c r="D2" s="97"/>
      <c r="E2" s="97"/>
      <c r="F2" s="97"/>
      <c r="G2" s="97"/>
      <c r="H2" s="97"/>
      <c r="I2" s="97"/>
      <c r="J2" s="97"/>
      <c r="K2" s="97"/>
      <c r="L2" s="97"/>
    </row>
    <row r="3" spans="1:13" x14ac:dyDescent="0.2">
      <c r="A3" s="97"/>
      <c r="B3" s="97" t="s">
        <v>155</v>
      </c>
      <c r="C3" s="97"/>
      <c r="D3" s="97"/>
      <c r="E3" s="97"/>
      <c r="F3" s="97"/>
      <c r="G3" s="97"/>
      <c r="H3" s="97"/>
      <c r="I3" s="97"/>
      <c r="J3" s="97"/>
      <c r="K3" s="97"/>
      <c r="L3" s="97"/>
    </row>
    <row r="5" spans="1:13" x14ac:dyDescent="0.2">
      <c r="A5" s="97"/>
      <c r="B5" s="97"/>
      <c r="C5" s="97"/>
      <c r="D5" s="306" t="s">
        <v>239</v>
      </c>
      <c r="E5" s="307"/>
      <c r="F5" s="307" t="s">
        <v>240</v>
      </c>
      <c r="G5" s="307"/>
      <c r="H5" s="307" t="s">
        <v>241</v>
      </c>
      <c r="I5" s="307"/>
      <c r="J5" s="307" t="s">
        <v>242</v>
      </c>
      <c r="K5" s="308"/>
      <c r="L5" s="97"/>
    </row>
    <row r="6" spans="1:13" x14ac:dyDescent="0.2">
      <c r="A6" s="97"/>
      <c r="B6" s="97"/>
      <c r="C6" s="97"/>
      <c r="D6" s="17" t="s">
        <v>221</v>
      </c>
      <c r="E6" s="133" t="s">
        <v>161</v>
      </c>
      <c r="F6" s="133" t="s">
        <v>221</v>
      </c>
      <c r="G6" s="133" t="s">
        <v>161</v>
      </c>
      <c r="H6" s="133" t="s">
        <v>221</v>
      </c>
      <c r="I6" s="133" t="s">
        <v>161</v>
      </c>
      <c r="J6" s="133" t="s">
        <v>221</v>
      </c>
      <c r="K6" s="27" t="s">
        <v>161</v>
      </c>
      <c r="L6" s="97" t="s">
        <v>162</v>
      </c>
    </row>
    <row r="7" spans="1:13" x14ac:dyDescent="0.2">
      <c r="A7" s="97"/>
      <c r="B7" s="97"/>
      <c r="C7" s="97" t="s">
        <v>586</v>
      </c>
      <c r="D7" s="178">
        <v>1</v>
      </c>
      <c r="E7" s="87">
        <v>410.41898393630981</v>
      </c>
      <c r="F7" s="179">
        <v>0.90197861194610596</v>
      </c>
      <c r="G7" s="87">
        <v>370.18914031982422</v>
      </c>
      <c r="H7" s="180">
        <v>0.51714503765106201</v>
      </c>
      <c r="I7" s="87">
        <v>212.24614763259888</v>
      </c>
      <c r="J7" s="181">
        <v>0.83441978693008423</v>
      </c>
      <c r="K7" s="87">
        <v>342.46172475814819</v>
      </c>
      <c r="L7" s="157">
        <v>47</v>
      </c>
      <c r="M7" s="154"/>
    </row>
    <row r="8" spans="1:13" x14ac:dyDescent="0.2">
      <c r="A8" s="97"/>
      <c r="B8" s="97"/>
      <c r="C8" s="97" t="s">
        <v>588</v>
      </c>
      <c r="D8" s="183">
        <v>1</v>
      </c>
      <c r="E8" s="184">
        <v>40.909538269042969</v>
      </c>
      <c r="F8" s="185">
        <v>1</v>
      </c>
      <c r="G8" s="184">
        <v>40.909538269042969</v>
      </c>
      <c r="H8" s="186" t="s">
        <v>181</v>
      </c>
      <c r="I8" s="184" t="s">
        <v>181</v>
      </c>
      <c r="J8" s="187">
        <v>1</v>
      </c>
      <c r="K8" s="184">
        <v>40.909538269042969</v>
      </c>
      <c r="L8" s="43">
        <v>11</v>
      </c>
      <c r="M8" s="154"/>
    </row>
    <row r="9" spans="1:13" x14ac:dyDescent="0.2">
      <c r="A9" s="97"/>
      <c r="B9" s="97"/>
      <c r="C9" s="97" t="s">
        <v>156</v>
      </c>
      <c r="D9" s="177">
        <v>1</v>
      </c>
      <c r="E9" s="156">
        <v>451.32852220535278</v>
      </c>
      <c r="F9" s="174">
        <v>0.91086351871490479</v>
      </c>
      <c r="G9" s="156">
        <v>411.09867858886719</v>
      </c>
      <c r="H9" s="175">
        <v>0.52144420146942139</v>
      </c>
      <c r="I9" s="156">
        <v>235.34263205528259</v>
      </c>
      <c r="J9" s="176">
        <v>0.84942841529846191</v>
      </c>
      <c r="K9" s="156">
        <v>383.37126302719116</v>
      </c>
      <c r="L9" s="43">
        <v>58</v>
      </c>
      <c r="M9" s="154"/>
    </row>
    <row r="10" spans="1:13" x14ac:dyDescent="0.2">
      <c r="A10" s="97"/>
      <c r="B10" s="97"/>
      <c r="C10" s="97" t="s">
        <v>591</v>
      </c>
      <c r="D10" s="177">
        <v>0.98561125993728638</v>
      </c>
      <c r="E10" s="156">
        <v>10135.22459602356</v>
      </c>
      <c r="F10" s="174">
        <v>0.97573071718215942</v>
      </c>
      <c r="G10" s="156">
        <v>10033.620687484741</v>
      </c>
      <c r="H10" s="175">
        <v>0.61591207981109619</v>
      </c>
      <c r="I10" s="156">
        <v>6333.5386638641357</v>
      </c>
      <c r="J10" s="176">
        <v>0.98169147968292236</v>
      </c>
      <c r="K10" s="156">
        <v>10094.916528701782</v>
      </c>
      <c r="L10" s="43">
        <v>472</v>
      </c>
      <c r="M10" s="154"/>
    </row>
    <row r="11" spans="1:13" x14ac:dyDescent="0.2">
      <c r="A11" s="97"/>
      <c r="B11" s="97"/>
      <c r="C11" s="97" t="s">
        <v>592</v>
      </c>
      <c r="D11" s="177">
        <v>1</v>
      </c>
      <c r="E11" s="156">
        <v>1324.5752305984497</v>
      </c>
      <c r="F11" s="174">
        <v>0.97497540712356567</v>
      </c>
      <c r="G11" s="156">
        <v>1291.4282894134521</v>
      </c>
      <c r="H11" s="175">
        <v>0.48019596934318542</v>
      </c>
      <c r="I11" s="156">
        <v>636.05570316314697</v>
      </c>
      <c r="J11" s="176">
        <v>0.94088459014892578</v>
      </c>
      <c r="K11" s="156">
        <v>1246.2723875045776</v>
      </c>
      <c r="L11" s="43">
        <v>63</v>
      </c>
      <c r="M11" s="154"/>
    </row>
    <row r="12" spans="1:13" x14ac:dyDescent="0.2">
      <c r="A12" s="97"/>
      <c r="B12" s="97"/>
      <c r="C12" s="97" t="s">
        <v>158</v>
      </c>
      <c r="D12" s="177">
        <v>0.98533052206039429</v>
      </c>
      <c r="E12" s="156">
        <v>11809.49382019043</v>
      </c>
      <c r="F12" s="174">
        <v>0.97641175985336304</v>
      </c>
      <c r="G12" s="156">
        <v>11702.599137306213</v>
      </c>
      <c r="H12" s="175">
        <v>0.60279607772827148</v>
      </c>
      <c r="I12" s="156">
        <v>7224.6991634368896</v>
      </c>
      <c r="J12" s="176">
        <v>0.97584927082061768</v>
      </c>
      <c r="K12" s="156">
        <v>11695.858013153076</v>
      </c>
      <c r="L12" s="43">
        <v>554</v>
      </c>
      <c r="M12" s="154"/>
    </row>
    <row r="13" spans="1:13" x14ac:dyDescent="0.2">
      <c r="A13" s="97"/>
      <c r="B13" s="97"/>
      <c r="C13" s="97" t="s">
        <v>160</v>
      </c>
      <c r="D13" s="177">
        <v>0.95665282011032104</v>
      </c>
      <c r="E13" s="156">
        <v>23671.154674530029</v>
      </c>
      <c r="F13" s="174">
        <v>0.91781628131866455</v>
      </c>
      <c r="G13" s="156">
        <v>22710.193397521973</v>
      </c>
      <c r="H13" s="175">
        <v>0.48622861504554749</v>
      </c>
      <c r="I13" s="156">
        <v>12031.107471466064</v>
      </c>
      <c r="J13" s="176">
        <v>0.97729682922363281</v>
      </c>
      <c r="K13" s="156">
        <v>24181.964456558228</v>
      </c>
      <c r="L13" s="43">
        <v>676</v>
      </c>
      <c r="M13" s="154"/>
    </row>
    <row r="15" spans="1:13" x14ac:dyDescent="0.2">
      <c r="A15" s="97"/>
      <c r="B15" s="97"/>
      <c r="C15" s="105" t="s">
        <v>610</v>
      </c>
      <c r="D15" s="97"/>
      <c r="E15" s="97"/>
      <c r="F15" s="97"/>
      <c r="G15" s="97"/>
      <c r="H15" s="97"/>
      <c r="I15" s="97"/>
      <c r="J15" s="97"/>
      <c r="K15" s="97"/>
      <c r="L15" s="97"/>
    </row>
    <row r="16" spans="1:13" x14ac:dyDescent="0.2">
      <c r="A16" s="97"/>
      <c r="B16" s="97"/>
      <c r="C16" s="105" t="s">
        <v>237</v>
      </c>
      <c r="D16" s="97"/>
      <c r="E16" s="97"/>
      <c r="F16" s="97"/>
      <c r="G16" s="97"/>
      <c r="H16" s="97"/>
      <c r="I16" s="97"/>
      <c r="J16" s="97"/>
      <c r="K16" s="97"/>
      <c r="L16" s="97"/>
    </row>
    <row r="18" spans="3:3" x14ac:dyDescent="0.2">
      <c r="C18" s="97" t="s">
        <v>163</v>
      </c>
    </row>
    <row r="19" spans="3:3" x14ac:dyDescent="0.2">
      <c r="C19" s="2" t="s">
        <v>243</v>
      </c>
    </row>
    <row r="20" spans="3:3" x14ac:dyDescent="0.2">
      <c r="C20" s="105" t="s">
        <v>581</v>
      </c>
    </row>
    <row r="21" spans="3:3" x14ac:dyDescent="0.2">
      <c r="C21" s="2"/>
    </row>
  </sheetData>
  <mergeCells count="4">
    <mergeCell ref="D5:E5"/>
    <mergeCell ref="F5:G5"/>
    <mergeCell ref="H5:I5"/>
    <mergeCell ref="J5:K5"/>
  </mergeCells>
  <hyperlinks>
    <hyperlink ref="A1" location="Contents!A1" display="Content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A37CA-EB10-4C8D-8A97-7D07993242CF}">
  <dimension ref="A1:G18"/>
  <sheetViews>
    <sheetView workbookViewId="0"/>
  </sheetViews>
  <sheetFormatPr defaultColWidth="9.140625" defaultRowHeight="12.75" x14ac:dyDescent="0.2"/>
  <cols>
    <col min="1" max="2" width="9.140625" style="2"/>
    <col min="3" max="3" width="33" style="2" customWidth="1"/>
    <col min="4" max="6" width="14.7109375" style="2" customWidth="1"/>
    <col min="7" max="7" width="9.140625" style="2" customWidth="1"/>
    <col min="8" max="16384" width="9.140625" style="2"/>
  </cols>
  <sheetData>
    <row r="1" spans="1:7" x14ac:dyDescent="0.2">
      <c r="A1" s="4" t="s">
        <v>153</v>
      </c>
    </row>
    <row r="2" spans="1:7" x14ac:dyDescent="0.2">
      <c r="B2" s="5" t="s">
        <v>244</v>
      </c>
    </row>
    <row r="3" spans="1:7" x14ac:dyDescent="0.2">
      <c r="B3" s="2" t="s">
        <v>155</v>
      </c>
    </row>
    <row r="5" spans="1:7" x14ac:dyDescent="0.2">
      <c r="C5" s="6"/>
      <c r="D5" s="68" t="s">
        <v>229</v>
      </c>
      <c r="E5" s="13" t="s">
        <v>245</v>
      </c>
      <c r="F5" s="11" t="s">
        <v>162</v>
      </c>
    </row>
    <row r="6" spans="1:7" x14ac:dyDescent="0.2">
      <c r="C6" s="97" t="s">
        <v>586</v>
      </c>
      <c r="D6" s="43">
        <v>38.536852461499016</v>
      </c>
      <c r="E6" s="43">
        <v>38</v>
      </c>
      <c r="F6" s="157">
        <v>2717</v>
      </c>
      <c r="G6" s="154"/>
    </row>
    <row r="7" spans="1:7" x14ac:dyDescent="0.2">
      <c r="C7" s="97" t="s">
        <v>588</v>
      </c>
      <c r="D7" s="43">
        <v>39.7705181058028</v>
      </c>
      <c r="E7" s="43">
        <v>38</v>
      </c>
      <c r="F7" s="43">
        <v>173</v>
      </c>
      <c r="G7" s="154"/>
    </row>
    <row r="8" spans="1:7" x14ac:dyDescent="0.2">
      <c r="C8" s="97" t="s">
        <v>156</v>
      </c>
      <c r="D8" s="43">
        <v>38.593712760004806</v>
      </c>
      <c r="E8" s="43">
        <v>38</v>
      </c>
      <c r="F8" s="43">
        <v>2890</v>
      </c>
      <c r="G8" s="154"/>
    </row>
    <row r="9" spans="1:7" x14ac:dyDescent="0.2">
      <c r="C9" s="97" t="s">
        <v>591</v>
      </c>
      <c r="D9" s="43">
        <v>47.546490428544764</v>
      </c>
      <c r="E9" s="43">
        <v>51</v>
      </c>
      <c r="F9" s="43">
        <v>4681</v>
      </c>
      <c r="G9" s="154"/>
    </row>
    <row r="10" spans="1:7" x14ac:dyDescent="0.2">
      <c r="C10" s="97" t="s">
        <v>592</v>
      </c>
      <c r="D10" s="43">
        <v>40.639581447970528</v>
      </c>
      <c r="E10" s="43">
        <v>38</v>
      </c>
      <c r="F10" s="43">
        <v>2492</v>
      </c>
      <c r="G10" s="154"/>
    </row>
    <row r="11" spans="1:7" x14ac:dyDescent="0.2">
      <c r="C11" s="97" t="s">
        <v>158</v>
      </c>
      <c r="D11" s="43">
        <v>45.315163348096014</v>
      </c>
      <c r="E11" s="43">
        <v>50</v>
      </c>
      <c r="F11" s="43">
        <v>7578</v>
      </c>
      <c r="G11" s="154"/>
    </row>
    <row r="12" spans="1:7" x14ac:dyDescent="0.2">
      <c r="C12" s="97" t="s">
        <v>160</v>
      </c>
      <c r="D12" s="43">
        <v>46.421660367913987</v>
      </c>
      <c r="E12" s="43">
        <v>48</v>
      </c>
      <c r="F12" s="43">
        <v>5370</v>
      </c>
      <c r="G12" s="154"/>
    </row>
    <row r="14" spans="1:7" x14ac:dyDescent="0.2">
      <c r="C14" s="105" t="s">
        <v>246</v>
      </c>
    </row>
    <row r="15" spans="1:7" x14ac:dyDescent="0.2">
      <c r="C15" s="105" t="s">
        <v>237</v>
      </c>
    </row>
    <row r="17" spans="3:3" x14ac:dyDescent="0.2">
      <c r="C17" s="127" t="s">
        <v>163</v>
      </c>
    </row>
    <row r="18" spans="3:3" x14ac:dyDescent="0.2">
      <c r="C18" s="105" t="s">
        <v>585</v>
      </c>
    </row>
  </sheetData>
  <hyperlinks>
    <hyperlink ref="A1" location="Contents!A1" display="Content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92A5-1E03-4239-A681-A8CFB754F1F7}">
  <dimension ref="A1:G18"/>
  <sheetViews>
    <sheetView workbookViewId="0"/>
  </sheetViews>
  <sheetFormatPr defaultColWidth="9.140625" defaultRowHeight="12.75" x14ac:dyDescent="0.2"/>
  <cols>
    <col min="1" max="2" width="9.140625" style="2"/>
    <col min="3" max="3" width="32.85546875" style="2" customWidth="1"/>
    <col min="4" max="6" width="14.7109375" style="2" customWidth="1"/>
    <col min="7" max="7" width="9.140625" style="2" customWidth="1"/>
    <col min="8" max="16384" width="9.140625" style="2"/>
  </cols>
  <sheetData>
    <row r="1" spans="1:7" x14ac:dyDescent="0.2">
      <c r="A1" s="4" t="s">
        <v>153</v>
      </c>
    </row>
    <row r="2" spans="1:7" x14ac:dyDescent="0.2">
      <c r="B2" s="5" t="s">
        <v>247</v>
      </c>
    </row>
    <row r="3" spans="1:7" x14ac:dyDescent="0.2">
      <c r="B3" s="2" t="s">
        <v>155</v>
      </c>
    </row>
    <row r="5" spans="1:7" x14ac:dyDescent="0.2">
      <c r="C5" s="6"/>
      <c r="D5" s="68" t="s">
        <v>229</v>
      </c>
      <c r="E5" s="13" t="s">
        <v>245</v>
      </c>
      <c r="F5" s="11" t="s">
        <v>162</v>
      </c>
    </row>
    <row r="6" spans="1:7" x14ac:dyDescent="0.2">
      <c r="C6" s="97" t="s">
        <v>586</v>
      </c>
      <c r="D6" s="188">
        <v>4.9676942825317383</v>
      </c>
      <c r="E6" s="188">
        <v>5</v>
      </c>
      <c r="F6" s="157">
        <v>2714</v>
      </c>
      <c r="G6" s="154"/>
    </row>
    <row r="7" spans="1:7" x14ac:dyDescent="0.2">
      <c r="C7" s="97" t="s">
        <v>588</v>
      </c>
      <c r="D7" s="188">
        <v>5</v>
      </c>
      <c r="E7" s="188">
        <v>5</v>
      </c>
      <c r="F7" s="43">
        <v>173</v>
      </c>
      <c r="G7" s="154"/>
    </row>
    <row r="8" spans="1:7" x14ac:dyDescent="0.2">
      <c r="C8" s="97" t="s">
        <v>156</v>
      </c>
      <c r="D8" s="188">
        <v>4.9689769744873047</v>
      </c>
      <c r="E8" s="188">
        <v>5</v>
      </c>
      <c r="F8" s="43">
        <v>2887</v>
      </c>
      <c r="G8" s="154"/>
    </row>
    <row r="9" spans="1:7" x14ac:dyDescent="0.2">
      <c r="C9" s="97" t="s">
        <v>591</v>
      </c>
      <c r="D9" s="188">
        <v>4.9705905914306641</v>
      </c>
      <c r="E9" s="188">
        <v>5</v>
      </c>
      <c r="F9" s="43">
        <v>4669</v>
      </c>
      <c r="G9" s="154"/>
    </row>
    <row r="10" spans="1:7" x14ac:dyDescent="0.2">
      <c r="C10" s="97" t="s">
        <v>592</v>
      </c>
      <c r="D10" s="188">
        <v>4.925199031829834</v>
      </c>
      <c r="E10" s="188">
        <v>5</v>
      </c>
      <c r="F10" s="43">
        <v>2489</v>
      </c>
      <c r="G10" s="154"/>
    </row>
    <row r="11" spans="1:7" x14ac:dyDescent="0.2">
      <c r="C11" s="97" t="s">
        <v>158</v>
      </c>
      <c r="D11" s="188">
        <v>4.9562420845031738</v>
      </c>
      <c r="E11" s="188">
        <v>5</v>
      </c>
      <c r="F11" s="43">
        <v>7563</v>
      </c>
      <c r="G11" s="154"/>
    </row>
    <row r="12" spans="1:7" x14ac:dyDescent="0.2">
      <c r="C12" s="97" t="s">
        <v>160</v>
      </c>
      <c r="D12" s="188">
        <v>4.5375251770019531</v>
      </c>
      <c r="E12" s="188">
        <v>5</v>
      </c>
      <c r="F12" s="43">
        <v>5341</v>
      </c>
      <c r="G12" s="154"/>
    </row>
    <row r="14" spans="1:7" x14ac:dyDescent="0.2">
      <c r="C14" s="105" t="s">
        <v>248</v>
      </c>
    </row>
    <row r="15" spans="1:7" x14ac:dyDescent="0.2">
      <c r="C15" s="105" t="s">
        <v>249</v>
      </c>
    </row>
    <row r="17" spans="3:3" x14ac:dyDescent="0.2">
      <c r="C17" s="127" t="s">
        <v>163</v>
      </c>
    </row>
    <row r="18" spans="3:3" x14ac:dyDescent="0.2">
      <c r="C18" s="105" t="s">
        <v>580</v>
      </c>
    </row>
  </sheetData>
  <hyperlinks>
    <hyperlink ref="A1" location="Contents!A1" display="Contents"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D3B13-15B1-489E-A4C3-85D7DF5A3782}">
  <dimension ref="A1:S24"/>
  <sheetViews>
    <sheetView workbookViewId="0"/>
  </sheetViews>
  <sheetFormatPr defaultColWidth="9.140625" defaultRowHeight="12.75" x14ac:dyDescent="0.2"/>
  <cols>
    <col min="1" max="2" width="9.140625" style="55"/>
    <col min="3" max="3" width="33.42578125" style="55" customWidth="1"/>
    <col min="4" max="18" width="14.7109375" style="55" customWidth="1"/>
    <col min="19" max="16384" width="9.140625" style="55"/>
  </cols>
  <sheetData>
    <row r="1" spans="1:19" x14ac:dyDescent="0.2">
      <c r="A1" s="137" t="s">
        <v>153</v>
      </c>
      <c r="B1" s="97"/>
      <c r="C1" s="97"/>
      <c r="D1" s="97"/>
      <c r="E1" s="97"/>
      <c r="F1" s="97"/>
      <c r="G1" s="97"/>
      <c r="H1" s="97"/>
      <c r="I1" s="97"/>
      <c r="J1" s="97"/>
      <c r="K1" s="97"/>
      <c r="L1" s="97"/>
      <c r="M1" s="97"/>
      <c r="N1" s="97"/>
      <c r="O1" s="97"/>
      <c r="P1" s="97"/>
      <c r="Q1" s="97"/>
      <c r="R1" s="97"/>
    </row>
    <row r="2" spans="1:19" x14ac:dyDescent="0.2">
      <c r="A2" s="97"/>
      <c r="B2" s="138" t="s">
        <v>250</v>
      </c>
      <c r="C2" s="97"/>
      <c r="D2" s="97"/>
      <c r="E2" s="97"/>
      <c r="F2" s="97"/>
      <c r="G2" s="97"/>
      <c r="H2" s="97"/>
      <c r="I2" s="97"/>
      <c r="J2" s="97"/>
      <c r="K2" s="97"/>
      <c r="L2" s="97"/>
      <c r="M2" s="97"/>
      <c r="N2" s="97"/>
      <c r="O2" s="97"/>
      <c r="P2" s="97"/>
      <c r="Q2" s="97"/>
      <c r="R2" s="97"/>
    </row>
    <row r="3" spans="1:19" x14ac:dyDescent="0.2">
      <c r="A3" s="97"/>
      <c r="B3" s="97" t="s">
        <v>155</v>
      </c>
      <c r="C3" s="97"/>
      <c r="D3" s="97"/>
      <c r="E3" s="97"/>
      <c r="F3" s="97"/>
      <c r="G3" s="97"/>
      <c r="H3" s="97"/>
      <c r="I3" s="97"/>
      <c r="J3" s="97"/>
      <c r="K3" s="97"/>
      <c r="L3" s="97"/>
      <c r="M3" s="97"/>
      <c r="N3" s="97"/>
      <c r="O3" s="97"/>
      <c r="P3" s="97"/>
      <c r="Q3" s="97"/>
      <c r="R3" s="97"/>
    </row>
    <row r="4" spans="1:19" x14ac:dyDescent="0.2">
      <c r="A4" s="97"/>
      <c r="B4" s="97"/>
      <c r="C4" s="97"/>
      <c r="D4" s="309" t="s">
        <v>251</v>
      </c>
      <c r="E4" s="310"/>
      <c r="F4" s="310"/>
      <c r="G4" s="310"/>
      <c r="H4" s="310"/>
      <c r="I4" s="310"/>
      <c r="J4" s="303" t="s">
        <v>252</v>
      </c>
      <c r="K4" s="304"/>
      <c r="L4" s="304"/>
      <c r="M4" s="304"/>
      <c r="N4" s="304"/>
      <c r="O4" s="304"/>
      <c r="P4" s="305"/>
      <c r="Q4" s="40"/>
      <c r="R4" s="97"/>
    </row>
    <row r="5" spans="1:19" ht="25.5" x14ac:dyDescent="0.2">
      <c r="A5" s="97"/>
      <c r="B5" s="97"/>
      <c r="C5" s="6"/>
      <c r="D5" s="25" t="s">
        <v>253</v>
      </c>
      <c r="E5" s="11" t="s">
        <v>254</v>
      </c>
      <c r="F5" s="11" t="s">
        <v>255</v>
      </c>
      <c r="G5" s="11" t="s">
        <v>256</v>
      </c>
      <c r="H5" s="11" t="s">
        <v>257</v>
      </c>
      <c r="I5" s="11" t="s">
        <v>258</v>
      </c>
      <c r="J5" s="25" t="s">
        <v>259</v>
      </c>
      <c r="K5" s="11" t="s">
        <v>260</v>
      </c>
      <c r="L5" s="11" t="s">
        <v>261</v>
      </c>
      <c r="M5" s="11" t="s">
        <v>262</v>
      </c>
      <c r="N5" s="11" t="s">
        <v>263</v>
      </c>
      <c r="O5" s="11" t="s">
        <v>264</v>
      </c>
      <c r="P5" s="13" t="s">
        <v>265</v>
      </c>
      <c r="Q5" s="28" t="s">
        <v>266</v>
      </c>
      <c r="R5" s="11" t="s">
        <v>162</v>
      </c>
    </row>
    <row r="6" spans="1:19" x14ac:dyDescent="0.2">
      <c r="A6" s="97"/>
      <c r="B6" s="97"/>
      <c r="C6" s="97" t="s">
        <v>586</v>
      </c>
      <c r="D6" s="45">
        <v>5.3050372749567032E-2</v>
      </c>
      <c r="E6" s="189">
        <v>3.1585327815264463E-3</v>
      </c>
      <c r="F6" s="189">
        <v>3.2181683927774429E-2</v>
      </c>
      <c r="G6" s="189">
        <v>6.6893257200717926E-2</v>
      </c>
      <c r="H6" s="189">
        <v>0.63870233297348022</v>
      </c>
      <c r="I6" s="191">
        <v>0.20601379871368408</v>
      </c>
      <c r="J6" s="189">
        <v>0.12520653009414673</v>
      </c>
      <c r="K6" s="189">
        <v>5.7058513164520264E-2</v>
      </c>
      <c r="L6" s="189">
        <v>0.7404024600982666</v>
      </c>
      <c r="M6" s="189">
        <v>1.839049719274044E-2</v>
      </c>
      <c r="N6" s="189">
        <v>2.3801831528544426E-2</v>
      </c>
      <c r="O6" s="189">
        <v>3.5140182822942734E-2</v>
      </c>
      <c r="P6" s="191">
        <v>0</v>
      </c>
      <c r="Q6" s="190">
        <v>6.8575972886522996</v>
      </c>
      <c r="R6" s="157">
        <v>2262</v>
      </c>
      <c r="S6" s="154"/>
    </row>
    <row r="7" spans="1:19" x14ac:dyDescent="0.2">
      <c r="A7" s="97"/>
      <c r="B7" s="97"/>
      <c r="C7" s="97" t="s">
        <v>588</v>
      </c>
      <c r="D7" s="45">
        <v>4.6293929219245911E-2</v>
      </c>
      <c r="E7" s="189">
        <v>5.9266285970807076E-3</v>
      </c>
      <c r="F7" s="189">
        <v>0.13089095056056976</v>
      </c>
      <c r="G7" s="189">
        <v>0.3312995433807373</v>
      </c>
      <c r="H7" s="189">
        <v>0.35914692282676697</v>
      </c>
      <c r="I7" s="192">
        <v>0.12644201517105103</v>
      </c>
      <c r="J7" s="189">
        <v>4.6293929219245911E-2</v>
      </c>
      <c r="K7" s="189">
        <v>2.3924272507429123E-2</v>
      </c>
      <c r="L7" s="189">
        <v>0.5135265588760376</v>
      </c>
      <c r="M7" s="189">
        <v>0.15315833687782288</v>
      </c>
      <c r="N7" s="189">
        <v>0.11500830948352814</v>
      </c>
      <c r="O7" s="189">
        <v>0.14808857440948486</v>
      </c>
      <c r="P7" s="192">
        <v>0</v>
      </c>
      <c r="Q7" s="190">
        <v>7.7560480718553384</v>
      </c>
      <c r="R7" s="43">
        <v>173</v>
      </c>
      <c r="S7" s="154"/>
    </row>
    <row r="8" spans="1:19" x14ac:dyDescent="0.2">
      <c r="A8" s="97"/>
      <c r="B8" s="97"/>
      <c r="C8" s="97" t="s">
        <v>156</v>
      </c>
      <c r="D8" s="45">
        <v>5.2781712263822556E-2</v>
      </c>
      <c r="E8" s="189">
        <v>3.2686027698218822E-3</v>
      </c>
      <c r="F8" s="189">
        <v>3.6106731742620468E-2</v>
      </c>
      <c r="G8" s="189">
        <v>7.7407039701938629E-2</v>
      </c>
      <c r="H8" s="189">
        <v>0.62758618593215942</v>
      </c>
      <c r="I8" s="192">
        <v>0.20284973084926605</v>
      </c>
      <c r="J8" s="189">
        <v>0.12206866592168808</v>
      </c>
      <c r="K8" s="189">
        <v>5.5740971118211746E-2</v>
      </c>
      <c r="L8" s="189">
        <v>0.73138099908828735</v>
      </c>
      <c r="M8" s="189">
        <v>2.3749370127916336E-2</v>
      </c>
      <c r="N8" s="189">
        <v>2.7428541332483292E-2</v>
      </c>
      <c r="O8" s="189">
        <v>3.96314337849617E-2</v>
      </c>
      <c r="P8" s="192">
        <v>0</v>
      </c>
      <c r="Q8" s="190">
        <v>6.8918465621767337</v>
      </c>
      <c r="R8" s="43">
        <v>2435</v>
      </c>
      <c r="S8" s="154"/>
    </row>
    <row r="9" spans="1:19" x14ac:dyDescent="0.2">
      <c r="A9" s="97"/>
      <c r="B9" s="97"/>
      <c r="C9" s="97" t="s">
        <v>591</v>
      </c>
      <c r="D9" s="45">
        <v>5.0947580486536026E-2</v>
      </c>
      <c r="E9" s="189">
        <v>8.1726141273975372E-2</v>
      </c>
      <c r="F9" s="189">
        <v>0.43523994088172913</v>
      </c>
      <c r="G9" s="189">
        <v>0.25786101818084717</v>
      </c>
      <c r="H9" s="189">
        <v>6.9870755076408386E-2</v>
      </c>
      <c r="I9" s="192">
        <v>0.10435456037521362</v>
      </c>
      <c r="J9" s="189">
        <v>4.8858143389225006E-2</v>
      </c>
      <c r="K9" s="189">
        <v>4.2125854641199112E-2</v>
      </c>
      <c r="L9" s="189">
        <v>0.11289502680301666</v>
      </c>
      <c r="M9" s="189">
        <v>4.3548088520765305E-2</v>
      </c>
      <c r="N9" s="189">
        <v>0.10903739929199219</v>
      </c>
      <c r="O9" s="189">
        <v>0.62809604406356812</v>
      </c>
      <c r="P9" s="192">
        <v>1.543942466378212E-2</v>
      </c>
      <c r="Q9" s="190">
        <v>9.585795021946339</v>
      </c>
      <c r="R9" s="43">
        <v>3676</v>
      </c>
      <c r="S9" s="154"/>
    </row>
    <row r="10" spans="1:19" x14ac:dyDescent="0.2">
      <c r="A10" s="97"/>
      <c r="B10" s="97"/>
      <c r="C10" s="97" t="s">
        <v>592</v>
      </c>
      <c r="D10" s="45">
        <v>2.6928642764687538E-2</v>
      </c>
      <c r="E10" s="189">
        <v>1.4429870061576366E-2</v>
      </c>
      <c r="F10" s="189">
        <v>0.12960746884346008</v>
      </c>
      <c r="G10" s="189">
        <v>0.21980507671833038</v>
      </c>
      <c r="H10" s="189">
        <v>0.2465493232011795</v>
      </c>
      <c r="I10" s="192">
        <v>0.36267963051795959</v>
      </c>
      <c r="J10" s="189">
        <v>3.5378385335206985E-2</v>
      </c>
      <c r="K10" s="189">
        <v>0.143060103058815</v>
      </c>
      <c r="L10" s="189">
        <v>0.46128690242767334</v>
      </c>
      <c r="M10" s="189">
        <v>8.1148117780685425E-2</v>
      </c>
      <c r="N10" s="189">
        <v>9.1397225856781006E-2</v>
      </c>
      <c r="O10" s="189">
        <v>0.18567098677158356</v>
      </c>
      <c r="P10" s="192">
        <v>2.0582783035933971E-3</v>
      </c>
      <c r="Q10" s="190">
        <v>7.7370279868898351</v>
      </c>
      <c r="R10" s="43">
        <v>1879</v>
      </c>
      <c r="S10" s="154"/>
    </row>
    <row r="11" spans="1:19" x14ac:dyDescent="0.2">
      <c r="A11" s="97"/>
      <c r="B11" s="97"/>
      <c r="C11" s="97" t="s">
        <v>158</v>
      </c>
      <c r="D11" s="45">
        <v>4.2992930859327316E-2</v>
      </c>
      <c r="E11" s="189">
        <v>6.0596011579036713E-2</v>
      </c>
      <c r="F11" s="189">
        <v>0.33040070533752441</v>
      </c>
      <c r="G11" s="189">
        <v>0.24815258383750916</v>
      </c>
      <c r="H11" s="189">
        <v>0.12973852455615997</v>
      </c>
      <c r="I11" s="192">
        <v>0.18811924755573273</v>
      </c>
      <c r="J11" s="189">
        <v>4.4452853500843048E-2</v>
      </c>
      <c r="K11" s="189">
        <v>7.419903576374054E-2</v>
      </c>
      <c r="L11" s="189">
        <v>0.22577077150344849</v>
      </c>
      <c r="M11" s="189">
        <v>5.7614780962467194E-2</v>
      </c>
      <c r="N11" s="189">
        <v>0.10572600364685059</v>
      </c>
      <c r="O11" s="189">
        <v>0.48163387179374695</v>
      </c>
      <c r="P11" s="192">
        <v>1.0602677240967751E-2</v>
      </c>
      <c r="Q11" s="190">
        <v>8.9605690358992316</v>
      </c>
      <c r="R11" s="43">
        <v>5865</v>
      </c>
      <c r="S11" s="154"/>
    </row>
    <row r="12" spans="1:19" x14ac:dyDescent="0.2">
      <c r="A12" s="97"/>
      <c r="B12" s="97"/>
      <c r="C12" s="97" t="s">
        <v>160</v>
      </c>
      <c r="D12" s="45">
        <v>6.3171133399009705E-2</v>
      </c>
      <c r="E12" s="189">
        <v>0.15831568837165833</v>
      </c>
      <c r="F12" s="189">
        <v>0.35986670851707458</v>
      </c>
      <c r="G12" s="189">
        <v>0.30511993169784546</v>
      </c>
      <c r="H12" s="189">
        <v>4.2611785233020782E-2</v>
      </c>
      <c r="I12" s="192">
        <v>7.0914767682552338E-2</v>
      </c>
      <c r="J12" s="189">
        <v>4.0404908359050751E-2</v>
      </c>
      <c r="K12" s="189">
        <v>1.6187528148293495E-2</v>
      </c>
      <c r="L12" s="189">
        <v>2.5073662400245667E-2</v>
      </c>
      <c r="M12" s="189">
        <v>0.10331892222166061</v>
      </c>
      <c r="N12" s="189">
        <v>0.47975835204124451</v>
      </c>
      <c r="O12" s="189">
        <v>0.3181937038898468</v>
      </c>
      <c r="P12" s="192">
        <v>1.7062921077013016E-2</v>
      </c>
      <c r="Q12" s="190">
        <v>9.9535046912943095</v>
      </c>
      <c r="R12" s="43">
        <v>1420</v>
      </c>
      <c r="S12" s="154"/>
    </row>
    <row r="13" spans="1:19" x14ac:dyDescent="0.2">
      <c r="A13" s="97"/>
      <c r="B13" s="97"/>
      <c r="C13" s="97"/>
      <c r="D13" s="98"/>
      <c r="E13" s="98"/>
      <c r="F13" s="98"/>
      <c r="G13" s="98"/>
      <c r="H13" s="98"/>
      <c r="I13" s="98"/>
      <c r="J13" s="98"/>
      <c r="K13" s="98"/>
      <c r="L13" s="98"/>
      <c r="M13" s="98"/>
      <c r="N13" s="98"/>
      <c r="O13" s="98"/>
      <c r="P13" s="98"/>
      <c r="Q13" s="98"/>
      <c r="R13" s="98"/>
    </row>
    <row r="14" spans="1:19" x14ac:dyDescent="0.2">
      <c r="A14" s="97"/>
      <c r="B14" s="97"/>
      <c r="C14" s="105" t="s">
        <v>267</v>
      </c>
      <c r="D14" s="98"/>
      <c r="E14" s="98"/>
      <c r="F14" s="98"/>
      <c r="G14" s="98"/>
      <c r="H14" s="98"/>
      <c r="I14" s="98"/>
      <c r="J14" s="98"/>
      <c r="K14" s="98"/>
      <c r="L14" s="98"/>
      <c r="M14" s="98"/>
      <c r="N14" s="98"/>
      <c r="O14" s="98"/>
      <c r="P14" s="98"/>
      <c r="Q14" s="98"/>
      <c r="R14" s="98"/>
    </row>
    <row r="15" spans="1:19" x14ac:dyDescent="0.2">
      <c r="A15" s="97"/>
      <c r="B15" s="97"/>
      <c r="C15" s="105" t="s">
        <v>268</v>
      </c>
      <c r="D15" s="98"/>
      <c r="E15" s="98"/>
      <c r="F15" s="98"/>
      <c r="G15" s="98"/>
      <c r="H15" s="98"/>
      <c r="I15" s="145"/>
      <c r="J15" s="145"/>
      <c r="K15" s="98"/>
      <c r="L15" s="98"/>
      <c r="M15" s="98"/>
      <c r="N15" s="98"/>
      <c r="O15" s="98"/>
      <c r="P15" s="98"/>
      <c r="Q15" s="98"/>
      <c r="R15" s="98"/>
    </row>
    <row r="16" spans="1:19" x14ac:dyDescent="0.2">
      <c r="A16" s="97"/>
      <c r="B16" s="97"/>
      <c r="C16" s="97"/>
      <c r="D16" s="97"/>
      <c r="E16" s="97"/>
      <c r="F16" s="97"/>
      <c r="G16" s="97"/>
      <c r="H16" s="97"/>
      <c r="I16" s="109"/>
      <c r="J16" s="109"/>
      <c r="K16" s="97"/>
      <c r="L16" s="97"/>
      <c r="M16" s="97"/>
      <c r="N16" s="97"/>
      <c r="O16" s="97"/>
      <c r="P16" s="97"/>
      <c r="Q16" s="97"/>
      <c r="R16" s="97"/>
    </row>
    <row r="17" spans="3:10" x14ac:dyDescent="0.2">
      <c r="C17" s="127" t="s">
        <v>163</v>
      </c>
      <c r="I17" s="109"/>
      <c r="J17" s="109"/>
    </row>
    <row r="18" spans="3:10" x14ac:dyDescent="0.2">
      <c r="C18" s="105" t="s">
        <v>580</v>
      </c>
      <c r="I18" s="109"/>
      <c r="J18" s="109"/>
    </row>
    <row r="19" spans="3:10" x14ac:dyDescent="0.2">
      <c r="C19" s="2"/>
      <c r="I19" s="109"/>
      <c r="J19" s="109"/>
    </row>
    <row r="20" spans="3:10" x14ac:dyDescent="0.2">
      <c r="I20" s="109"/>
      <c r="J20" s="109"/>
    </row>
    <row r="21" spans="3:10" x14ac:dyDescent="0.2">
      <c r="I21" s="109"/>
      <c r="J21" s="109"/>
    </row>
    <row r="22" spans="3:10" x14ac:dyDescent="0.2">
      <c r="I22" s="109"/>
      <c r="J22" s="109"/>
    </row>
    <row r="23" spans="3:10" x14ac:dyDescent="0.2">
      <c r="I23" s="109"/>
      <c r="J23" s="109"/>
    </row>
    <row r="24" spans="3:10" x14ac:dyDescent="0.2">
      <c r="I24" s="109"/>
      <c r="J24" s="109"/>
    </row>
  </sheetData>
  <mergeCells count="2">
    <mergeCell ref="J4:P4"/>
    <mergeCell ref="D4:I4"/>
  </mergeCells>
  <hyperlinks>
    <hyperlink ref="A1" location="Contents!A1" display="Contents"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A9C0-5DCB-4CD7-A29C-B8045DBE8595}">
  <dimension ref="A1:Q36"/>
  <sheetViews>
    <sheetView workbookViewId="0"/>
  </sheetViews>
  <sheetFormatPr defaultColWidth="9.140625" defaultRowHeight="12.75" x14ac:dyDescent="0.2"/>
  <cols>
    <col min="1" max="2" width="9.140625" style="58"/>
    <col min="3" max="3" width="21.42578125" style="58" customWidth="1"/>
    <col min="4" max="15" width="14" style="58" customWidth="1"/>
    <col min="16" max="16" width="18.5703125" style="58" customWidth="1"/>
    <col min="17" max="16384" width="9.140625" style="58"/>
  </cols>
  <sheetData>
    <row r="1" spans="1:17" x14ac:dyDescent="0.2">
      <c r="A1" s="137" t="s">
        <v>153</v>
      </c>
      <c r="B1" s="97"/>
      <c r="C1" s="97"/>
      <c r="D1" s="97"/>
      <c r="E1" s="97"/>
      <c r="F1" s="97"/>
      <c r="G1" s="97"/>
      <c r="H1" s="97"/>
      <c r="I1" s="97"/>
      <c r="J1" s="97"/>
      <c r="K1" s="97"/>
      <c r="L1" s="97"/>
      <c r="M1" s="97"/>
      <c r="N1" s="97"/>
      <c r="O1" s="97"/>
      <c r="P1" s="97"/>
    </row>
    <row r="2" spans="1:17" x14ac:dyDescent="0.2">
      <c r="A2" s="97"/>
      <c r="B2" s="138" t="s">
        <v>269</v>
      </c>
      <c r="C2" s="97"/>
      <c r="D2" s="97"/>
      <c r="E2" s="97"/>
      <c r="F2" s="97"/>
      <c r="G2" s="97"/>
      <c r="H2" s="97"/>
      <c r="I2" s="97"/>
      <c r="J2" s="97"/>
      <c r="K2" s="97"/>
      <c r="L2" s="97"/>
      <c r="M2" s="97"/>
      <c r="N2" s="97"/>
      <c r="O2" s="97"/>
      <c r="P2" s="97"/>
    </row>
    <row r="3" spans="1:17" x14ac:dyDescent="0.2">
      <c r="A3" s="97"/>
      <c r="B3" s="97" t="s">
        <v>155</v>
      </c>
      <c r="C3" s="97"/>
      <c r="D3" s="97"/>
      <c r="E3" s="97"/>
      <c r="F3" s="97"/>
      <c r="G3" s="97"/>
      <c r="H3" s="97"/>
      <c r="I3" s="97"/>
      <c r="J3" s="97"/>
      <c r="K3" s="97"/>
      <c r="L3" s="97"/>
      <c r="M3" s="97"/>
      <c r="N3" s="97"/>
      <c r="O3" s="97"/>
      <c r="P3" s="97"/>
    </row>
    <row r="5" spans="1:17" ht="25.5" x14ac:dyDescent="0.2">
      <c r="A5" s="97"/>
      <c r="B5" s="97"/>
      <c r="C5" s="97"/>
      <c r="D5" s="303" t="s">
        <v>270</v>
      </c>
      <c r="E5" s="304"/>
      <c r="F5" s="305"/>
      <c r="G5" s="303" t="s">
        <v>271</v>
      </c>
      <c r="H5" s="304"/>
      <c r="I5" s="305"/>
      <c r="J5" s="303" t="s">
        <v>272</v>
      </c>
      <c r="K5" s="304"/>
      <c r="L5" s="305"/>
      <c r="M5" s="303" t="s">
        <v>273</v>
      </c>
      <c r="N5" s="304"/>
      <c r="O5" s="305"/>
      <c r="P5" s="100" t="s">
        <v>273</v>
      </c>
    </row>
    <row r="6" spans="1:17" ht="38.25" x14ac:dyDescent="0.2">
      <c r="A6" s="97"/>
      <c r="B6" s="97"/>
      <c r="C6" s="11" t="s">
        <v>274</v>
      </c>
      <c r="D6" s="17" t="s">
        <v>586</v>
      </c>
      <c r="E6" s="133" t="s">
        <v>593</v>
      </c>
      <c r="F6" s="27" t="s">
        <v>156</v>
      </c>
      <c r="G6" s="17" t="s">
        <v>586</v>
      </c>
      <c r="H6" s="133" t="s">
        <v>593</v>
      </c>
      <c r="I6" s="27" t="s">
        <v>156</v>
      </c>
      <c r="J6" s="17" t="s">
        <v>586</v>
      </c>
      <c r="K6" s="133" t="s">
        <v>593</v>
      </c>
      <c r="L6" s="27" t="s">
        <v>156</v>
      </c>
      <c r="M6" s="17" t="s">
        <v>591</v>
      </c>
      <c r="N6" s="133" t="s">
        <v>592</v>
      </c>
      <c r="O6" s="27" t="s">
        <v>158</v>
      </c>
      <c r="P6" s="133" t="s">
        <v>160</v>
      </c>
    </row>
    <row r="7" spans="1:17" x14ac:dyDescent="0.2">
      <c r="A7" s="97"/>
      <c r="B7" s="97"/>
      <c r="C7" s="97" t="s">
        <v>167</v>
      </c>
      <c r="D7" s="157">
        <v>21610.664609670639</v>
      </c>
      <c r="E7" s="87">
        <v>2481.5213813781738</v>
      </c>
      <c r="F7" s="87">
        <v>24092.185991048813</v>
      </c>
      <c r="G7" s="157">
        <v>15672.136458873749</v>
      </c>
      <c r="H7" s="87">
        <v>902.29003930091858</v>
      </c>
      <c r="I7" s="87">
        <v>16574.426498174667</v>
      </c>
      <c r="J7" s="157">
        <v>8039.6457779407501</v>
      </c>
      <c r="K7" s="87" t="s">
        <v>181</v>
      </c>
      <c r="L7" s="87">
        <v>8217.0835680961609</v>
      </c>
      <c r="M7" s="157">
        <v>68598.330688714981</v>
      </c>
      <c r="N7" s="87">
        <v>19438.245422840118</v>
      </c>
      <c r="O7" s="87">
        <v>91172.243207216263</v>
      </c>
      <c r="P7" s="157">
        <v>13174.631718635559</v>
      </c>
      <c r="Q7" s="193"/>
    </row>
    <row r="8" spans="1:17" x14ac:dyDescent="0.2">
      <c r="A8" s="97"/>
      <c r="B8" s="97"/>
      <c r="C8" s="97" t="s">
        <v>168</v>
      </c>
      <c r="D8" s="43">
        <v>26421.083820819855</v>
      </c>
      <c r="E8" s="156">
        <v>3872.5959577560425</v>
      </c>
      <c r="F8" s="156">
        <v>30293.679778575897</v>
      </c>
      <c r="G8" s="43">
        <v>17062.158575057983</v>
      </c>
      <c r="H8" s="156">
        <v>351.69579267501831</v>
      </c>
      <c r="I8" s="156">
        <v>17413.854367733002</v>
      </c>
      <c r="J8" s="43">
        <v>12191.283956050873</v>
      </c>
      <c r="K8" s="156" t="s">
        <v>181</v>
      </c>
      <c r="L8" s="156">
        <v>12468.502992630005</v>
      </c>
      <c r="M8" s="43">
        <v>71841.320513248444</v>
      </c>
      <c r="N8" s="156">
        <v>36231.867406606674</v>
      </c>
      <c r="O8" s="156">
        <v>113119.77958369255</v>
      </c>
      <c r="P8" s="43">
        <v>22208.038866996765</v>
      </c>
      <c r="Q8" s="193"/>
    </row>
    <row r="9" spans="1:17" x14ac:dyDescent="0.2">
      <c r="A9" s="97"/>
      <c r="B9" s="97"/>
      <c r="C9" s="97" t="s">
        <v>169</v>
      </c>
      <c r="D9" s="43">
        <v>57835.580688714981</v>
      </c>
      <c r="E9" s="156">
        <v>7172.5266623497009</v>
      </c>
      <c r="F9" s="156">
        <v>65008.107351064682</v>
      </c>
      <c r="G9" s="43">
        <v>34184.256646633148</v>
      </c>
      <c r="H9" s="156">
        <v>729.5944699048996</v>
      </c>
      <c r="I9" s="156">
        <v>34913.851116538048</v>
      </c>
      <c r="J9" s="43">
        <v>23194.091445446014</v>
      </c>
      <c r="K9" s="156">
        <v>611.60075509548187</v>
      </c>
      <c r="L9" s="156">
        <v>23805.692200541496</v>
      </c>
      <c r="M9" s="43">
        <v>147452.94859790802</v>
      </c>
      <c r="N9" s="156">
        <v>22776.218918085098</v>
      </c>
      <c r="O9" s="156">
        <v>179888.65677165985</v>
      </c>
      <c r="P9" s="43">
        <v>26234.238079071045</v>
      </c>
      <c r="Q9" s="193"/>
    </row>
    <row r="10" spans="1:17" x14ac:dyDescent="0.2">
      <c r="A10" s="97"/>
      <c r="B10" s="97"/>
      <c r="C10" s="97" t="s">
        <v>170</v>
      </c>
      <c r="D10" s="43">
        <v>21003.718110799789</v>
      </c>
      <c r="E10" s="156">
        <v>2545.1068925857544</v>
      </c>
      <c r="F10" s="156">
        <v>23548.825003385544</v>
      </c>
      <c r="G10" s="43">
        <v>19476.686508655548</v>
      </c>
      <c r="H10" s="156">
        <v>478.91611790657043</v>
      </c>
      <c r="I10" s="156">
        <v>19955.602626562119</v>
      </c>
      <c r="J10" s="43">
        <v>9535.1019415855408</v>
      </c>
      <c r="K10" s="156" t="s">
        <v>181</v>
      </c>
      <c r="L10" s="156">
        <v>9836.9779779911041</v>
      </c>
      <c r="M10" s="43">
        <v>25266.910221338272</v>
      </c>
      <c r="N10" s="156">
        <v>5186.6410727500916</v>
      </c>
      <c r="O10" s="156">
        <v>33942.016418218613</v>
      </c>
      <c r="P10" s="43">
        <v>8191.3716564178467</v>
      </c>
      <c r="Q10" s="193"/>
    </row>
    <row r="11" spans="1:17" x14ac:dyDescent="0.2">
      <c r="A11" s="97"/>
      <c r="B11" s="97"/>
      <c r="C11" s="97" t="s">
        <v>171</v>
      </c>
      <c r="D11" s="43">
        <v>45971.049931049347</v>
      </c>
      <c r="E11" s="156">
        <v>5038.139621257782</v>
      </c>
      <c r="F11" s="156">
        <v>51009.189552307129</v>
      </c>
      <c r="G11" s="43">
        <v>36610.554637432098</v>
      </c>
      <c r="H11" s="156">
        <v>616.51616668701172</v>
      </c>
      <c r="I11" s="156">
        <v>37227.07080411911</v>
      </c>
      <c r="J11" s="43">
        <v>16977.564385652542</v>
      </c>
      <c r="K11" s="156" t="s">
        <v>181</v>
      </c>
      <c r="L11" s="156">
        <v>17223.243760347366</v>
      </c>
      <c r="M11" s="43">
        <v>118668.21669268608</v>
      </c>
      <c r="N11" s="156">
        <v>25237.874596595764</v>
      </c>
      <c r="O11" s="156">
        <v>150757.82134056091</v>
      </c>
      <c r="P11" s="43">
        <v>20198.92752456665</v>
      </c>
      <c r="Q11" s="193"/>
    </row>
    <row r="12" spans="1:17" x14ac:dyDescent="0.2">
      <c r="A12" s="97"/>
      <c r="B12" s="97"/>
      <c r="C12" s="97" t="s">
        <v>172</v>
      </c>
      <c r="D12" s="43">
        <v>31757.560352325439</v>
      </c>
      <c r="E12" s="156">
        <v>3627.25719165802</v>
      </c>
      <c r="F12" s="156">
        <v>35384.817543983459</v>
      </c>
      <c r="G12" s="43">
        <v>19133.275988340378</v>
      </c>
      <c r="H12" s="194" t="s">
        <v>181</v>
      </c>
      <c r="I12" s="156">
        <v>19448.951442480087</v>
      </c>
      <c r="J12" s="43">
        <v>19308.725612401962</v>
      </c>
      <c r="K12" s="156" t="s">
        <v>181</v>
      </c>
      <c r="L12" s="156">
        <v>19449.565430402756</v>
      </c>
      <c r="M12" s="43">
        <v>123242.61383056641</v>
      </c>
      <c r="N12" s="156">
        <v>53449.287596225739</v>
      </c>
      <c r="O12" s="156">
        <v>189642.5958070755</v>
      </c>
      <c r="P12" s="43">
        <v>33121.366713523865</v>
      </c>
      <c r="Q12" s="193"/>
    </row>
    <row r="13" spans="1:17" x14ac:dyDescent="0.2">
      <c r="A13" s="97"/>
      <c r="B13" s="97"/>
      <c r="C13" s="97" t="s">
        <v>173</v>
      </c>
      <c r="D13" s="43">
        <v>17511.409511327744</v>
      </c>
      <c r="E13" s="194" t="s">
        <v>181</v>
      </c>
      <c r="F13" s="156">
        <v>18639.172085523605</v>
      </c>
      <c r="G13" s="43">
        <v>12348.597965240479</v>
      </c>
      <c r="H13" s="194" t="s">
        <v>181</v>
      </c>
      <c r="I13" s="156">
        <v>12372.515385150909</v>
      </c>
      <c r="J13" s="43">
        <v>8979.7672896385193</v>
      </c>
      <c r="K13" s="156" t="s">
        <v>181</v>
      </c>
      <c r="L13" s="156">
        <v>9041.9525814056396</v>
      </c>
      <c r="M13" s="43">
        <v>58384.79381108284</v>
      </c>
      <c r="N13" s="156">
        <v>30551.373892307281</v>
      </c>
      <c r="O13" s="156">
        <v>93552.572187423706</v>
      </c>
      <c r="P13" s="43">
        <v>16589.82005405426</v>
      </c>
      <c r="Q13" s="193"/>
    </row>
    <row r="14" spans="1:17" x14ac:dyDescent="0.2">
      <c r="A14" s="97"/>
      <c r="B14" s="97"/>
      <c r="C14" s="97" t="s">
        <v>174</v>
      </c>
      <c r="D14" s="43">
        <v>35936.5616710186</v>
      </c>
      <c r="E14" s="156">
        <v>6746.1917958259583</v>
      </c>
      <c r="F14" s="156">
        <v>42682.753466844559</v>
      </c>
      <c r="G14" s="43">
        <v>26267.260422706604</v>
      </c>
      <c r="H14" s="194" t="s">
        <v>181</v>
      </c>
      <c r="I14" s="156">
        <v>26503.286625623703</v>
      </c>
      <c r="J14" s="43">
        <v>14245.73614192009</v>
      </c>
      <c r="K14" s="156" t="s">
        <v>181</v>
      </c>
      <c r="L14" s="156">
        <v>14462.689520359039</v>
      </c>
      <c r="M14" s="43">
        <v>81026.555422782898</v>
      </c>
      <c r="N14" s="156">
        <v>17624.292017936707</v>
      </c>
      <c r="O14" s="156">
        <v>103013.07314395905</v>
      </c>
      <c r="P14" s="43">
        <v>13371.687429428101</v>
      </c>
      <c r="Q14" s="193"/>
    </row>
    <row r="15" spans="1:17" x14ac:dyDescent="0.2">
      <c r="A15" s="97"/>
      <c r="B15" s="97"/>
      <c r="C15" s="97" t="s">
        <v>175</v>
      </c>
      <c r="D15" s="43">
        <v>34208.697739124298</v>
      </c>
      <c r="E15" s="156">
        <v>3001.6812515258789</v>
      </c>
      <c r="F15" s="156">
        <v>37210.378990650177</v>
      </c>
      <c r="G15" s="43">
        <v>30232.307331562042</v>
      </c>
      <c r="H15" s="194" t="s">
        <v>181</v>
      </c>
      <c r="I15" s="156">
        <v>30631.61300110817</v>
      </c>
      <c r="J15" s="43">
        <v>12153.063786506653</v>
      </c>
      <c r="K15" s="156">
        <v>362.37566542625427</v>
      </c>
      <c r="L15" s="156">
        <v>12515.439451932907</v>
      </c>
      <c r="M15" s="43">
        <v>62686.092295646667</v>
      </c>
      <c r="N15" s="156">
        <v>20943.041832685471</v>
      </c>
      <c r="O15" s="156">
        <v>89401.070708036423</v>
      </c>
      <c r="P15" s="43">
        <v>17560.960121154785</v>
      </c>
      <c r="Q15" s="193"/>
    </row>
    <row r="16" spans="1:17" x14ac:dyDescent="0.2">
      <c r="A16" s="97"/>
      <c r="B16" s="97"/>
      <c r="C16" s="97" t="s">
        <v>155</v>
      </c>
      <c r="D16" s="43">
        <v>292256.32643485069</v>
      </c>
      <c r="E16" s="156">
        <v>35612.783328533173</v>
      </c>
      <c r="F16" s="156">
        <v>327869.10976338387</v>
      </c>
      <c r="G16" s="43">
        <v>210987.23453450203</v>
      </c>
      <c r="H16" s="156">
        <v>4053.9373329877853</v>
      </c>
      <c r="I16" s="156">
        <v>215041.17186748981</v>
      </c>
      <c r="J16" s="43">
        <v>124624.98033714294</v>
      </c>
      <c r="K16" s="156">
        <v>2396.16714656353</v>
      </c>
      <c r="L16" s="156">
        <v>127021.14748370647</v>
      </c>
      <c r="M16" s="43">
        <v>757167.78207397461</v>
      </c>
      <c r="N16" s="156">
        <v>231438.84275603294</v>
      </c>
      <c r="O16" s="156">
        <v>1044489.8291678429</v>
      </c>
      <c r="P16" s="43">
        <v>170651.04216384888</v>
      </c>
      <c r="Q16" s="193"/>
    </row>
    <row r="17" spans="3:17" x14ac:dyDescent="0.2">
      <c r="C17" s="18" t="s">
        <v>162</v>
      </c>
      <c r="D17" s="157">
        <v>2652</v>
      </c>
      <c r="E17" s="87">
        <v>169</v>
      </c>
      <c r="F17" s="87">
        <v>2821</v>
      </c>
      <c r="G17" s="157">
        <v>1511</v>
      </c>
      <c r="H17" s="87">
        <v>90</v>
      </c>
      <c r="I17" s="87">
        <v>1601</v>
      </c>
      <c r="J17" s="157">
        <v>993</v>
      </c>
      <c r="K17" s="87">
        <v>71</v>
      </c>
      <c r="L17" s="87">
        <v>1064</v>
      </c>
      <c r="M17" s="157">
        <v>4656</v>
      </c>
      <c r="N17" s="87">
        <v>2486</v>
      </c>
      <c r="O17" s="87">
        <v>7544</v>
      </c>
      <c r="P17" s="157">
        <v>1368</v>
      </c>
      <c r="Q17" s="193"/>
    </row>
    <row r="18" spans="3:17" x14ac:dyDescent="0.2">
      <c r="C18" s="97"/>
      <c r="D18" s="98"/>
      <c r="E18" s="98"/>
      <c r="F18" s="98"/>
      <c r="G18" s="98"/>
      <c r="H18" s="98"/>
      <c r="I18" s="98"/>
      <c r="J18" s="98"/>
      <c r="K18" s="98"/>
      <c r="L18" s="98"/>
      <c r="M18" s="98"/>
      <c r="N18" s="98"/>
      <c r="O18" s="98"/>
      <c r="P18" s="98"/>
    </row>
    <row r="19" spans="3:17" x14ac:dyDescent="0.2">
      <c r="C19" s="2" t="s">
        <v>275</v>
      </c>
      <c r="D19" s="97"/>
      <c r="E19" s="97"/>
      <c r="F19" s="97"/>
      <c r="G19" s="97"/>
      <c r="H19" s="97"/>
      <c r="I19" s="97"/>
      <c r="J19" s="97"/>
      <c r="K19" s="97"/>
      <c r="L19" s="97"/>
      <c r="M19" s="97"/>
      <c r="N19" s="97"/>
      <c r="O19" s="97"/>
      <c r="P19" s="97"/>
    </row>
    <row r="20" spans="3:17" x14ac:dyDescent="0.2">
      <c r="C20" s="2" t="s">
        <v>276</v>
      </c>
      <c r="D20" s="97"/>
      <c r="E20" s="97"/>
      <c r="F20" s="97"/>
      <c r="G20" s="97"/>
      <c r="H20" s="97"/>
      <c r="I20" s="97"/>
      <c r="J20" s="97"/>
      <c r="K20" s="97"/>
      <c r="L20" s="97"/>
      <c r="M20" s="97"/>
      <c r="N20" s="97"/>
      <c r="O20" s="97"/>
      <c r="P20" s="97"/>
    </row>
    <row r="21" spans="3:17" x14ac:dyDescent="0.2">
      <c r="C21" s="97"/>
      <c r="D21" s="96"/>
      <c r="E21" s="46"/>
      <c r="F21" s="46"/>
      <c r="G21" s="46"/>
      <c r="H21" s="46"/>
      <c r="I21" s="46"/>
      <c r="J21" s="46"/>
      <c r="K21" s="46"/>
      <c r="L21" s="46"/>
      <c r="M21" s="46"/>
      <c r="N21" s="46"/>
      <c r="O21" s="46"/>
      <c r="P21" s="46"/>
    </row>
    <row r="22" spans="3:17" x14ac:dyDescent="0.2">
      <c r="C22" s="97" t="s">
        <v>163</v>
      </c>
      <c r="D22" s="98"/>
      <c r="E22" s="98"/>
      <c r="F22" s="98"/>
      <c r="G22" s="98"/>
      <c r="H22" s="98"/>
      <c r="I22" s="98"/>
      <c r="J22" s="98"/>
      <c r="K22" s="98"/>
      <c r="L22" s="98"/>
      <c r="M22" s="98"/>
      <c r="N22" s="98"/>
      <c r="O22" s="98"/>
      <c r="P22" s="98"/>
    </row>
    <row r="23" spans="3:17" x14ac:dyDescent="0.2">
      <c r="C23" s="97" t="s">
        <v>182</v>
      </c>
      <c r="D23" s="98"/>
      <c r="E23" s="98"/>
      <c r="F23" s="98"/>
      <c r="G23" s="98"/>
      <c r="H23" s="98"/>
      <c r="I23" s="98"/>
      <c r="J23" s="98"/>
      <c r="K23" s="98"/>
      <c r="L23" s="98"/>
      <c r="M23" s="98"/>
      <c r="N23" s="98"/>
      <c r="O23" s="98"/>
      <c r="P23" s="98"/>
    </row>
    <row r="24" spans="3:17" x14ac:dyDescent="0.2">
      <c r="C24" s="105" t="s">
        <v>581</v>
      </c>
      <c r="D24" s="97"/>
      <c r="E24" s="97"/>
      <c r="F24" s="97"/>
      <c r="G24" s="97"/>
      <c r="H24" s="97"/>
      <c r="I24" s="97"/>
      <c r="J24" s="97"/>
      <c r="K24" s="97"/>
      <c r="L24" s="97"/>
      <c r="M24" s="97"/>
      <c r="N24" s="97"/>
      <c r="O24" s="97"/>
      <c r="P24" s="97"/>
    </row>
    <row r="25" spans="3:17" x14ac:dyDescent="0.2">
      <c r="C25" s="2"/>
      <c r="D25" s="97"/>
      <c r="E25" s="97"/>
      <c r="F25" s="97"/>
      <c r="G25" s="97"/>
      <c r="H25" s="97"/>
      <c r="I25" s="97"/>
      <c r="J25" s="97"/>
      <c r="K25" s="97"/>
      <c r="L25" s="97"/>
      <c r="M25" s="97"/>
      <c r="N25" s="97"/>
      <c r="O25" s="97"/>
      <c r="P25" s="97"/>
    </row>
    <row r="28" spans="3:17" x14ac:dyDescent="0.2">
      <c r="F28" s="297"/>
      <c r="I28" s="297"/>
      <c r="L28" s="297"/>
      <c r="O28" s="297"/>
    </row>
    <row r="29" spans="3:17" x14ac:dyDescent="0.2">
      <c r="F29" s="297"/>
      <c r="I29" s="297"/>
      <c r="L29" s="297"/>
      <c r="O29" s="297"/>
    </row>
    <row r="30" spans="3:17" x14ac:dyDescent="0.2">
      <c r="F30" s="297"/>
      <c r="I30" s="297"/>
      <c r="L30" s="297"/>
      <c r="O30" s="297"/>
    </row>
    <row r="31" spans="3:17" x14ac:dyDescent="0.2">
      <c r="F31" s="297"/>
      <c r="I31" s="297"/>
      <c r="L31" s="297"/>
      <c r="O31" s="297"/>
    </row>
    <row r="32" spans="3:17" x14ac:dyDescent="0.2">
      <c r="F32" s="297"/>
      <c r="I32" s="297"/>
      <c r="L32" s="297"/>
      <c r="O32" s="297"/>
    </row>
    <row r="33" spans="6:15" x14ac:dyDescent="0.2">
      <c r="F33" s="297"/>
      <c r="I33" s="297"/>
      <c r="L33" s="297"/>
      <c r="O33" s="297"/>
    </row>
    <row r="34" spans="6:15" x14ac:dyDescent="0.2">
      <c r="F34" s="297"/>
      <c r="I34" s="297"/>
      <c r="L34" s="297"/>
      <c r="O34" s="297"/>
    </row>
    <row r="35" spans="6:15" x14ac:dyDescent="0.2">
      <c r="F35" s="297"/>
      <c r="I35" s="297"/>
      <c r="L35" s="297"/>
      <c r="O35" s="297"/>
    </row>
    <row r="36" spans="6:15" x14ac:dyDescent="0.2">
      <c r="F36" s="297"/>
      <c r="I36" s="297"/>
      <c r="L36" s="297"/>
      <c r="O36" s="297"/>
    </row>
  </sheetData>
  <mergeCells count="4">
    <mergeCell ref="J5:L5"/>
    <mergeCell ref="G5:I5"/>
    <mergeCell ref="D5:F5"/>
    <mergeCell ref="M5:O5"/>
  </mergeCells>
  <hyperlinks>
    <hyperlink ref="A1" location="Contents!A1" display="Contents"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2165-D978-4127-91DF-74CE815B8647}">
  <dimension ref="A1:Q26"/>
  <sheetViews>
    <sheetView workbookViewId="0"/>
  </sheetViews>
  <sheetFormatPr defaultColWidth="9.140625" defaultRowHeight="12.75" x14ac:dyDescent="0.2"/>
  <cols>
    <col min="1" max="2" width="9.140625" style="60"/>
    <col min="3" max="3" width="32.42578125" style="60" bestFit="1" customWidth="1"/>
    <col min="4" max="4" width="20" style="60" bestFit="1" customWidth="1"/>
    <col min="5" max="35" width="14.28515625" style="60" customWidth="1"/>
    <col min="36" max="16384" width="9.140625" style="60"/>
  </cols>
  <sheetData>
    <row r="1" spans="1:17" x14ac:dyDescent="0.2">
      <c r="A1" s="137" t="s">
        <v>153</v>
      </c>
      <c r="B1" s="97"/>
      <c r="C1" s="97"/>
      <c r="D1" s="97"/>
      <c r="E1" s="97"/>
      <c r="F1" s="97"/>
      <c r="G1" s="97"/>
      <c r="H1" s="97"/>
      <c r="I1" s="97"/>
      <c r="J1" s="97"/>
      <c r="K1" s="97"/>
      <c r="L1" s="97"/>
      <c r="M1" s="97"/>
      <c r="N1" s="97"/>
      <c r="O1" s="97"/>
      <c r="P1" s="97"/>
    </row>
    <row r="2" spans="1:17" x14ac:dyDescent="0.2">
      <c r="A2" s="97"/>
      <c r="B2" s="138" t="s">
        <v>277</v>
      </c>
      <c r="C2" s="97"/>
      <c r="D2" s="97"/>
      <c r="E2" s="97"/>
      <c r="F2" s="97"/>
      <c r="G2" s="97"/>
      <c r="H2" s="97"/>
      <c r="I2" s="97"/>
      <c r="J2" s="97"/>
      <c r="K2" s="97"/>
      <c r="L2" s="97"/>
      <c r="M2" s="97"/>
      <c r="N2" s="97"/>
      <c r="O2" s="97"/>
      <c r="P2" s="97"/>
    </row>
    <row r="3" spans="1:17" x14ac:dyDescent="0.2">
      <c r="A3" s="97"/>
      <c r="B3" s="97" t="s">
        <v>155</v>
      </c>
      <c r="C3" s="97"/>
      <c r="D3" s="97"/>
      <c r="E3" s="97"/>
      <c r="F3" s="97"/>
      <c r="G3" s="97"/>
      <c r="H3" s="97"/>
      <c r="I3" s="97"/>
      <c r="J3" s="97"/>
      <c r="K3" s="97"/>
      <c r="L3" s="97"/>
      <c r="M3" s="97"/>
      <c r="N3" s="97"/>
      <c r="O3" s="97"/>
      <c r="P3" s="97"/>
    </row>
    <row r="4" spans="1:17" x14ac:dyDescent="0.2">
      <c r="A4" s="97"/>
      <c r="B4" s="97"/>
      <c r="C4" s="133"/>
      <c r="D4" s="133"/>
      <c r="E4" s="306" t="s">
        <v>161</v>
      </c>
      <c r="F4" s="307"/>
      <c r="G4" s="307"/>
      <c r="H4" s="307"/>
      <c r="I4" s="306" t="s">
        <v>229</v>
      </c>
      <c r="J4" s="307"/>
      <c r="K4" s="307"/>
      <c r="L4" s="308"/>
      <c r="M4" s="307" t="s">
        <v>162</v>
      </c>
      <c r="N4" s="307"/>
      <c r="O4" s="307"/>
      <c r="P4" s="307"/>
    </row>
    <row r="5" spans="1:17" x14ac:dyDescent="0.2">
      <c r="A5" s="97"/>
      <c r="B5" s="97"/>
      <c r="C5" s="97"/>
      <c r="D5" s="97"/>
      <c r="E5" s="22">
        <v>2018</v>
      </c>
      <c r="F5" s="98">
        <v>2019</v>
      </c>
      <c r="G5" s="98">
        <v>2021</v>
      </c>
      <c r="H5" s="98">
        <v>2022</v>
      </c>
      <c r="I5" s="22">
        <v>2018</v>
      </c>
      <c r="J5" s="98">
        <v>2019</v>
      </c>
      <c r="K5" s="98">
        <v>2021</v>
      </c>
      <c r="L5" s="40">
        <v>2022</v>
      </c>
      <c r="M5" s="98">
        <v>2018</v>
      </c>
      <c r="N5" s="98">
        <v>2019</v>
      </c>
      <c r="O5" s="98">
        <v>2021</v>
      </c>
      <c r="P5" s="98">
        <v>2022</v>
      </c>
    </row>
    <row r="6" spans="1:17" x14ac:dyDescent="0.2">
      <c r="A6" s="97"/>
      <c r="B6" s="97"/>
      <c r="C6" s="18" t="s">
        <v>586</v>
      </c>
      <c r="D6" s="18" t="s">
        <v>278</v>
      </c>
      <c r="E6" s="79">
        <v>290746</v>
      </c>
      <c r="F6" s="80">
        <v>287807</v>
      </c>
      <c r="G6" s="83">
        <v>313915</v>
      </c>
      <c r="H6" s="87">
        <v>292256.32643485069</v>
      </c>
      <c r="I6" s="78">
        <v>36</v>
      </c>
      <c r="J6" s="77">
        <v>34</v>
      </c>
      <c r="K6" s="77">
        <v>35</v>
      </c>
      <c r="L6" s="87">
        <v>32.412248498445145</v>
      </c>
      <c r="M6" s="79">
        <v>744</v>
      </c>
      <c r="N6" s="80">
        <v>2033</v>
      </c>
      <c r="O6" s="80">
        <v>2335</v>
      </c>
      <c r="P6" s="87">
        <v>2652</v>
      </c>
      <c r="Q6" s="193"/>
    </row>
    <row r="7" spans="1:17" x14ac:dyDescent="0.2">
      <c r="A7" s="97"/>
      <c r="B7" s="97"/>
      <c r="C7" s="97" t="s">
        <v>586</v>
      </c>
      <c r="D7" s="97" t="s">
        <v>279</v>
      </c>
      <c r="E7" s="19">
        <v>188935</v>
      </c>
      <c r="F7" s="155">
        <v>204337</v>
      </c>
      <c r="G7" s="155">
        <v>179778</v>
      </c>
      <c r="H7" s="156">
        <v>210987.23453450203</v>
      </c>
      <c r="I7" s="84">
        <v>37</v>
      </c>
      <c r="J7" s="194">
        <v>36</v>
      </c>
      <c r="K7" s="194">
        <v>31</v>
      </c>
      <c r="L7" s="156">
        <v>34.477100263292037</v>
      </c>
      <c r="M7" s="19">
        <v>473</v>
      </c>
      <c r="N7" s="155">
        <v>1379</v>
      </c>
      <c r="O7" s="155">
        <v>1511</v>
      </c>
      <c r="P7" s="156">
        <v>1511</v>
      </c>
      <c r="Q7" s="193"/>
    </row>
    <row r="8" spans="1:17" x14ac:dyDescent="0.2">
      <c r="A8" s="97"/>
      <c r="B8" s="97"/>
      <c r="C8" s="97" t="s">
        <v>586</v>
      </c>
      <c r="D8" s="97" t="s">
        <v>280</v>
      </c>
      <c r="E8" s="19">
        <v>84874</v>
      </c>
      <c r="F8" s="155">
        <v>129858</v>
      </c>
      <c r="G8" s="155">
        <v>123294</v>
      </c>
      <c r="H8" s="156">
        <v>124624.98033714294</v>
      </c>
      <c r="I8" s="66">
        <v>30</v>
      </c>
      <c r="J8" s="194">
        <v>33</v>
      </c>
      <c r="K8" s="194">
        <v>30</v>
      </c>
      <c r="L8" s="156">
        <v>30.419794032287733</v>
      </c>
      <c r="M8" s="19">
        <v>267</v>
      </c>
      <c r="N8" s="155">
        <v>955</v>
      </c>
      <c r="O8" s="155">
        <v>1075</v>
      </c>
      <c r="P8" s="156">
        <v>993</v>
      </c>
      <c r="Q8" s="193"/>
    </row>
    <row r="9" spans="1:17" x14ac:dyDescent="0.2">
      <c r="A9" s="97"/>
      <c r="B9" s="97"/>
      <c r="C9" s="97" t="s">
        <v>588</v>
      </c>
      <c r="D9" s="97" t="s">
        <v>278</v>
      </c>
      <c r="E9" s="19">
        <v>37141</v>
      </c>
      <c r="F9" s="155">
        <v>36505</v>
      </c>
      <c r="G9" s="155">
        <v>38423</v>
      </c>
      <c r="H9" s="156">
        <v>35612.783328533173</v>
      </c>
      <c r="I9" s="66">
        <v>94</v>
      </c>
      <c r="J9" s="194">
        <v>97</v>
      </c>
      <c r="K9" s="194">
        <v>102</v>
      </c>
      <c r="L9" s="156">
        <v>95.29994203592409</v>
      </c>
      <c r="M9" s="19">
        <v>236</v>
      </c>
      <c r="N9" s="155">
        <v>208</v>
      </c>
      <c r="O9" s="155">
        <v>221</v>
      </c>
      <c r="P9" s="156">
        <v>169</v>
      </c>
      <c r="Q9" s="193"/>
    </row>
    <row r="10" spans="1:17" x14ac:dyDescent="0.2">
      <c r="A10" s="97"/>
      <c r="B10" s="97"/>
      <c r="C10" s="97" t="s">
        <v>588</v>
      </c>
      <c r="D10" s="97" t="s">
        <v>279</v>
      </c>
      <c r="E10" s="19">
        <v>5026</v>
      </c>
      <c r="F10" s="155">
        <v>4308</v>
      </c>
      <c r="G10" s="155">
        <v>3659</v>
      </c>
      <c r="H10" s="156">
        <v>4053.9373329877853</v>
      </c>
      <c r="I10" s="66">
        <v>20</v>
      </c>
      <c r="J10" s="194">
        <v>19</v>
      </c>
      <c r="K10" s="194">
        <v>19</v>
      </c>
      <c r="L10" s="156">
        <v>20.724471460921666</v>
      </c>
      <c r="M10" s="19">
        <v>148</v>
      </c>
      <c r="N10" s="155">
        <v>124</v>
      </c>
      <c r="O10" s="155">
        <v>115</v>
      </c>
      <c r="P10" s="156">
        <v>90</v>
      </c>
      <c r="Q10" s="193"/>
    </row>
    <row r="11" spans="1:17" x14ac:dyDescent="0.2">
      <c r="A11" s="97"/>
      <c r="B11" s="97"/>
      <c r="C11" s="97" t="s">
        <v>588</v>
      </c>
      <c r="D11" s="97" t="s">
        <v>280</v>
      </c>
      <c r="E11" s="19">
        <v>3564</v>
      </c>
      <c r="F11" s="155">
        <v>3680</v>
      </c>
      <c r="G11" s="155">
        <v>3095</v>
      </c>
      <c r="H11" s="156">
        <v>2396.16714656353</v>
      </c>
      <c r="I11" s="66">
        <v>20</v>
      </c>
      <c r="J11" s="194">
        <v>21</v>
      </c>
      <c r="K11" s="194">
        <v>20</v>
      </c>
      <c r="L11" s="156">
        <v>15.532419650738799</v>
      </c>
      <c r="M11" s="19">
        <v>107</v>
      </c>
      <c r="N11" s="155">
        <v>97</v>
      </c>
      <c r="O11" s="155">
        <v>90</v>
      </c>
      <c r="P11" s="156">
        <v>71</v>
      </c>
      <c r="Q11" s="193"/>
    </row>
    <row r="12" spans="1:17" x14ac:dyDescent="0.2">
      <c r="A12" s="97"/>
      <c r="B12" s="97"/>
      <c r="C12" s="97" t="s">
        <v>156</v>
      </c>
      <c r="D12" s="97" t="s">
        <v>278</v>
      </c>
      <c r="E12" s="19">
        <v>327887</v>
      </c>
      <c r="F12" s="155">
        <v>324311</v>
      </c>
      <c r="G12" s="155">
        <v>352338</v>
      </c>
      <c r="H12" s="156">
        <v>327869.10976338387</v>
      </c>
      <c r="I12" s="66">
        <v>39</v>
      </c>
      <c r="J12" s="194">
        <v>37</v>
      </c>
      <c r="K12" s="194">
        <v>38</v>
      </c>
      <c r="L12" s="156">
        <v>34.914830919302595</v>
      </c>
      <c r="M12" s="19">
        <v>980</v>
      </c>
      <c r="N12" s="155">
        <v>2241</v>
      </c>
      <c r="O12" s="155">
        <v>2556</v>
      </c>
      <c r="P12" s="156">
        <v>2821</v>
      </c>
      <c r="Q12" s="193"/>
    </row>
    <row r="13" spans="1:17" x14ac:dyDescent="0.2">
      <c r="A13" s="97"/>
      <c r="B13" s="97"/>
      <c r="C13" s="97" t="s">
        <v>156</v>
      </c>
      <c r="D13" s="97" t="s">
        <v>279</v>
      </c>
      <c r="E13" s="19">
        <v>193961</v>
      </c>
      <c r="F13" s="155">
        <v>208645</v>
      </c>
      <c r="G13" s="155">
        <v>183437</v>
      </c>
      <c r="H13" s="156">
        <v>215041.17186748981</v>
      </c>
      <c r="I13" s="66">
        <v>36</v>
      </c>
      <c r="J13" s="194">
        <v>35</v>
      </c>
      <c r="K13" s="194">
        <v>31</v>
      </c>
      <c r="L13" s="156">
        <v>34.051120393289189</v>
      </c>
      <c r="M13" s="19">
        <v>621</v>
      </c>
      <c r="N13" s="155">
        <v>1503</v>
      </c>
      <c r="O13" s="155">
        <v>1626</v>
      </c>
      <c r="P13" s="156">
        <v>1601</v>
      </c>
      <c r="Q13" s="193"/>
    </row>
    <row r="14" spans="1:17" x14ac:dyDescent="0.2">
      <c r="A14" s="97"/>
      <c r="B14" s="97"/>
      <c r="C14" s="97" t="s">
        <v>156</v>
      </c>
      <c r="D14" s="97" t="s">
        <v>280</v>
      </c>
      <c r="E14" s="19">
        <v>88438</v>
      </c>
      <c r="F14" s="155">
        <v>133538</v>
      </c>
      <c r="G14" s="155">
        <v>126390</v>
      </c>
      <c r="H14" s="156">
        <v>127021.14748370647</v>
      </c>
      <c r="I14" s="66">
        <v>29</v>
      </c>
      <c r="J14" s="194">
        <v>33</v>
      </c>
      <c r="K14" s="194">
        <v>30</v>
      </c>
      <c r="L14" s="156">
        <v>29.879544933930852</v>
      </c>
      <c r="M14" s="19">
        <v>374</v>
      </c>
      <c r="N14" s="155">
        <v>1052</v>
      </c>
      <c r="O14" s="155">
        <v>1165</v>
      </c>
      <c r="P14" s="156">
        <v>1064</v>
      </c>
      <c r="Q14" s="193"/>
    </row>
    <row r="15" spans="1:17" x14ac:dyDescent="0.2">
      <c r="A15" s="97"/>
      <c r="B15" s="97"/>
      <c r="C15" s="97" t="s">
        <v>591</v>
      </c>
      <c r="D15" s="97" t="s">
        <v>281</v>
      </c>
      <c r="E15" s="19">
        <v>662887</v>
      </c>
      <c r="F15" s="155">
        <v>695074</v>
      </c>
      <c r="G15" s="155">
        <v>707014</v>
      </c>
      <c r="H15" s="156">
        <v>757167.78207397461</v>
      </c>
      <c r="I15" s="66">
        <v>51</v>
      </c>
      <c r="J15" s="194">
        <v>53</v>
      </c>
      <c r="K15" s="194">
        <v>53</v>
      </c>
      <c r="L15" s="156">
        <v>54.719147860891511</v>
      </c>
      <c r="M15" s="19">
        <v>3046</v>
      </c>
      <c r="N15" s="155">
        <v>3584</v>
      </c>
      <c r="O15" s="155">
        <v>3681</v>
      </c>
      <c r="P15" s="156">
        <v>4656</v>
      </c>
      <c r="Q15" s="193"/>
    </row>
    <row r="16" spans="1:17" x14ac:dyDescent="0.2">
      <c r="A16" s="97"/>
      <c r="B16" s="97"/>
      <c r="C16" s="97" t="s">
        <v>592</v>
      </c>
      <c r="D16" s="97" t="s">
        <v>281</v>
      </c>
      <c r="E16" s="19">
        <v>273091</v>
      </c>
      <c r="F16" s="155">
        <v>274727</v>
      </c>
      <c r="G16" s="155">
        <v>265236</v>
      </c>
      <c r="H16" s="156">
        <v>231438.84275603294</v>
      </c>
      <c r="I16" s="66">
        <v>35</v>
      </c>
      <c r="J16" s="194">
        <v>35</v>
      </c>
      <c r="K16" s="194">
        <v>37</v>
      </c>
      <c r="L16" s="156">
        <v>34.60021237479134</v>
      </c>
      <c r="M16" s="19">
        <v>2004</v>
      </c>
      <c r="N16" s="155">
        <v>2310</v>
      </c>
      <c r="O16" s="155">
        <v>2098</v>
      </c>
      <c r="P16" s="156">
        <v>2486</v>
      </c>
      <c r="Q16" s="193"/>
    </row>
    <row r="17" spans="3:17" x14ac:dyDescent="0.2">
      <c r="C17" s="97" t="s">
        <v>158</v>
      </c>
      <c r="D17" s="97" t="s">
        <v>281</v>
      </c>
      <c r="E17" s="19">
        <v>968939</v>
      </c>
      <c r="F17" s="155">
        <v>1003259</v>
      </c>
      <c r="G17" s="155">
        <v>1008575</v>
      </c>
      <c r="H17" s="156">
        <v>1044489.8291678429</v>
      </c>
      <c r="I17" s="66">
        <v>45</v>
      </c>
      <c r="J17" s="194">
        <v>46</v>
      </c>
      <c r="K17" s="194">
        <v>47</v>
      </c>
      <c r="L17" s="156">
        <v>48.210623199557489</v>
      </c>
      <c r="M17" s="19">
        <v>5216</v>
      </c>
      <c r="N17" s="155">
        <v>6098</v>
      </c>
      <c r="O17" s="155">
        <v>5959</v>
      </c>
      <c r="P17" s="156">
        <v>7544</v>
      </c>
      <c r="Q17" s="193"/>
    </row>
    <row r="18" spans="3:17" x14ac:dyDescent="0.2">
      <c r="C18" s="97" t="s">
        <v>160</v>
      </c>
      <c r="D18" s="97" t="s">
        <v>282</v>
      </c>
      <c r="E18" s="19">
        <v>221566</v>
      </c>
      <c r="F18" s="155">
        <v>219060</v>
      </c>
      <c r="G18" s="155">
        <v>192978</v>
      </c>
      <c r="H18" s="156">
        <v>170651.04216384888</v>
      </c>
      <c r="I18" s="66">
        <v>6</v>
      </c>
      <c r="J18" s="194">
        <v>6</v>
      </c>
      <c r="K18" s="194">
        <v>6</v>
      </c>
      <c r="L18" s="156">
        <v>6.2998671574354574</v>
      </c>
      <c r="M18" s="19">
        <v>1102</v>
      </c>
      <c r="N18" s="155">
        <v>1558</v>
      </c>
      <c r="O18" s="155">
        <v>1629</v>
      </c>
      <c r="P18" s="156">
        <v>1368</v>
      </c>
      <c r="Q18" s="193"/>
    </row>
    <row r="19" spans="3:17" x14ac:dyDescent="0.2">
      <c r="C19" s="97"/>
      <c r="D19" s="97"/>
      <c r="E19" s="99"/>
      <c r="F19" s="99"/>
      <c r="G19" s="99"/>
      <c r="H19" s="99"/>
      <c r="I19" s="99"/>
      <c r="J19" s="99"/>
      <c r="K19" s="99"/>
      <c r="L19" s="99"/>
      <c r="M19" s="99"/>
      <c r="N19" s="99"/>
      <c r="O19" s="99"/>
      <c r="P19" s="98"/>
    </row>
    <row r="21" spans="3:17" x14ac:dyDescent="0.2">
      <c r="C21" s="2" t="s">
        <v>275</v>
      </c>
      <c r="D21" s="97"/>
      <c r="I21" s="97"/>
      <c r="J21" s="97"/>
      <c r="K21" s="97"/>
      <c r="L21" s="97"/>
      <c r="M21" s="97"/>
      <c r="N21" s="97"/>
      <c r="O21" s="97"/>
      <c r="P21" s="97"/>
    </row>
    <row r="22" spans="3:17" x14ac:dyDescent="0.2">
      <c r="C22" s="2" t="s">
        <v>276</v>
      </c>
      <c r="D22" s="97"/>
      <c r="I22" s="97"/>
      <c r="J22" s="97"/>
      <c r="K22" s="97"/>
      <c r="L22" s="97"/>
      <c r="M22" s="97"/>
      <c r="N22" s="97"/>
      <c r="O22" s="97"/>
      <c r="P22" s="97"/>
    </row>
    <row r="23" spans="3:17" s="97" customFormat="1" x14ac:dyDescent="0.2">
      <c r="C23" s="2"/>
    </row>
    <row r="24" spans="3:17" s="97" customFormat="1" x14ac:dyDescent="0.2">
      <c r="C24" s="2" t="s">
        <v>163</v>
      </c>
    </row>
    <row r="25" spans="3:17" x14ac:dyDescent="0.2">
      <c r="C25" s="105" t="s">
        <v>575</v>
      </c>
      <c r="D25" s="97"/>
      <c r="E25" s="97"/>
      <c r="F25" s="97"/>
      <c r="G25" s="97"/>
      <c r="H25" s="97"/>
      <c r="I25" s="97"/>
      <c r="J25" s="97"/>
      <c r="K25" s="97"/>
      <c r="L25" s="97"/>
      <c r="M25" s="97"/>
      <c r="N25" s="97"/>
      <c r="O25" s="97"/>
      <c r="P25" s="97"/>
    </row>
    <row r="26" spans="3:17" x14ac:dyDescent="0.2">
      <c r="C26" s="2" t="s">
        <v>609</v>
      </c>
    </row>
  </sheetData>
  <mergeCells count="3">
    <mergeCell ref="E4:H4"/>
    <mergeCell ref="I4:L4"/>
    <mergeCell ref="M4:P4"/>
  </mergeCells>
  <hyperlinks>
    <hyperlink ref="A1" location="Contents!A1" display="Contents"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2F521-7C95-442C-BFC9-B7AF97D9DE7F}">
  <dimension ref="A1:R51"/>
  <sheetViews>
    <sheetView workbookViewId="0"/>
  </sheetViews>
  <sheetFormatPr defaultColWidth="9.140625" defaultRowHeight="12.75" x14ac:dyDescent="0.2"/>
  <cols>
    <col min="1" max="2" width="9.140625" style="60"/>
    <col min="3" max="3" width="34.28515625" style="60" customWidth="1"/>
    <col min="4" max="4" width="20" style="60" bestFit="1" customWidth="1"/>
    <col min="5" max="35" width="14.28515625" style="60" customWidth="1"/>
    <col min="36" max="16384" width="9.140625" style="60"/>
  </cols>
  <sheetData>
    <row r="1" spans="1:18" x14ac:dyDescent="0.2">
      <c r="A1" s="137" t="s">
        <v>153</v>
      </c>
      <c r="B1" s="97"/>
      <c r="C1" s="97"/>
      <c r="D1" s="97"/>
      <c r="E1" s="97"/>
      <c r="F1" s="97"/>
      <c r="G1" s="97"/>
      <c r="H1" s="97"/>
      <c r="I1" s="97"/>
      <c r="J1" s="97"/>
      <c r="K1" s="97"/>
      <c r="L1" s="97"/>
      <c r="M1" s="97"/>
      <c r="N1" s="97"/>
      <c r="O1" s="97"/>
      <c r="P1" s="97"/>
      <c r="Q1" s="97"/>
      <c r="R1" s="97"/>
    </row>
    <row r="2" spans="1:18" x14ac:dyDescent="0.2">
      <c r="A2" s="97"/>
      <c r="B2" s="138" t="s">
        <v>283</v>
      </c>
      <c r="C2" s="97"/>
      <c r="D2" s="97"/>
      <c r="E2" s="97"/>
      <c r="F2" s="97"/>
      <c r="G2" s="97"/>
      <c r="H2" s="97"/>
      <c r="I2" s="97"/>
      <c r="J2" s="97"/>
      <c r="K2" s="97"/>
      <c r="L2" s="97"/>
      <c r="M2" s="97"/>
      <c r="N2" s="97"/>
      <c r="O2" s="97"/>
      <c r="P2" s="97"/>
      <c r="Q2" s="97"/>
      <c r="R2" s="97"/>
    </row>
    <row r="3" spans="1:18" x14ac:dyDescent="0.2">
      <c r="A3" s="97"/>
      <c r="B3" s="97" t="s">
        <v>155</v>
      </c>
      <c r="C3" s="97"/>
      <c r="D3" s="97"/>
      <c r="E3" s="97"/>
      <c r="F3" s="97"/>
      <c r="G3" s="97"/>
      <c r="H3" s="97"/>
      <c r="I3" s="97"/>
      <c r="J3" s="97"/>
      <c r="K3" s="97"/>
      <c r="L3" s="97"/>
      <c r="M3" s="97"/>
      <c r="N3" s="97"/>
      <c r="O3" s="97"/>
      <c r="P3" s="97"/>
      <c r="Q3" s="97"/>
      <c r="R3" s="97"/>
    </row>
    <row r="4" spans="1:18" x14ac:dyDescent="0.2">
      <c r="A4" s="97"/>
      <c r="B4" s="97"/>
      <c r="C4" s="133"/>
      <c r="D4" s="133"/>
      <c r="E4" s="306" t="s">
        <v>161</v>
      </c>
      <c r="F4" s="307"/>
      <c r="G4" s="307"/>
      <c r="H4" s="308"/>
      <c r="I4" s="306" t="s">
        <v>229</v>
      </c>
      <c r="J4" s="307"/>
      <c r="K4" s="307"/>
      <c r="L4" s="308"/>
      <c r="M4" s="307" t="s">
        <v>162</v>
      </c>
      <c r="N4" s="307"/>
      <c r="O4" s="307"/>
      <c r="P4" s="307"/>
      <c r="Q4" s="97"/>
      <c r="R4" s="97"/>
    </row>
    <row r="5" spans="1:18" x14ac:dyDescent="0.2">
      <c r="A5" s="97"/>
      <c r="B5" s="97"/>
      <c r="C5" s="6"/>
      <c r="D5" s="6"/>
      <c r="E5" s="22">
        <v>2018</v>
      </c>
      <c r="F5" s="98">
        <v>2019</v>
      </c>
      <c r="G5" s="98">
        <v>2021</v>
      </c>
      <c r="H5" s="40">
        <v>2022</v>
      </c>
      <c r="I5" s="22">
        <v>2018</v>
      </c>
      <c r="J5" s="98">
        <v>2019</v>
      </c>
      <c r="K5" s="98">
        <v>2021</v>
      </c>
      <c r="L5" s="40">
        <v>2022</v>
      </c>
      <c r="M5" s="98">
        <v>2018</v>
      </c>
      <c r="N5" s="98">
        <v>2019</v>
      </c>
      <c r="O5" s="98">
        <v>2021</v>
      </c>
      <c r="P5" s="98">
        <v>2022</v>
      </c>
      <c r="Q5" s="97"/>
      <c r="R5" s="97"/>
    </row>
    <row r="6" spans="1:18" x14ac:dyDescent="0.2">
      <c r="A6" s="97"/>
      <c r="B6" s="97"/>
      <c r="C6" s="97" t="s">
        <v>586</v>
      </c>
      <c r="D6" s="97" t="s">
        <v>278</v>
      </c>
      <c r="E6" s="79"/>
      <c r="F6" s="80">
        <v>122096</v>
      </c>
      <c r="G6" s="83">
        <v>137549</v>
      </c>
      <c r="H6" s="87">
        <v>138672.390625</v>
      </c>
      <c r="I6" s="79"/>
      <c r="J6" s="80">
        <v>21</v>
      </c>
      <c r="K6" s="80">
        <v>20</v>
      </c>
      <c r="L6" s="87">
        <v>19.987789154052734</v>
      </c>
      <c r="M6" s="79"/>
      <c r="N6" s="80">
        <v>1449</v>
      </c>
      <c r="O6" s="83">
        <v>1778</v>
      </c>
      <c r="P6" s="87">
        <v>1694</v>
      </c>
      <c r="Q6" s="193"/>
      <c r="R6" s="97"/>
    </row>
    <row r="7" spans="1:18" x14ac:dyDescent="0.2">
      <c r="A7" s="97"/>
      <c r="B7" s="97"/>
      <c r="C7" s="97" t="s">
        <v>586</v>
      </c>
      <c r="D7" s="97" t="s">
        <v>284</v>
      </c>
      <c r="E7" s="19"/>
      <c r="F7" s="155">
        <v>173954</v>
      </c>
      <c r="G7" s="195">
        <v>161212</v>
      </c>
      <c r="H7" s="156">
        <v>146023.921875</v>
      </c>
      <c r="I7" s="19"/>
      <c r="J7" s="155">
        <v>22</v>
      </c>
      <c r="K7" s="155">
        <v>20</v>
      </c>
      <c r="L7" s="156">
        <v>18.679910659790039</v>
      </c>
      <c r="M7" s="19"/>
      <c r="N7" s="155">
        <v>1871</v>
      </c>
      <c r="O7" s="195">
        <v>2055</v>
      </c>
      <c r="P7" s="156">
        <v>1931</v>
      </c>
      <c r="Q7" s="193"/>
      <c r="R7" s="97"/>
    </row>
    <row r="8" spans="1:18" x14ac:dyDescent="0.2">
      <c r="A8" s="97"/>
      <c r="B8" s="97"/>
      <c r="C8" s="97" t="s">
        <v>586</v>
      </c>
      <c r="D8" s="97" t="s">
        <v>285</v>
      </c>
      <c r="E8" s="19"/>
      <c r="F8" s="155">
        <v>132150</v>
      </c>
      <c r="G8" s="195">
        <v>114390</v>
      </c>
      <c r="H8" s="156">
        <v>100629.671875</v>
      </c>
      <c r="I8" s="19"/>
      <c r="J8" s="155">
        <v>19</v>
      </c>
      <c r="K8" s="155">
        <v>17</v>
      </c>
      <c r="L8" s="156">
        <v>15.566051483154297</v>
      </c>
      <c r="M8" s="19"/>
      <c r="N8" s="155">
        <v>1647</v>
      </c>
      <c r="O8" s="195">
        <v>1761</v>
      </c>
      <c r="P8" s="156">
        <v>1638</v>
      </c>
      <c r="Q8" s="193"/>
      <c r="R8" s="97"/>
    </row>
    <row r="9" spans="1:18" x14ac:dyDescent="0.2">
      <c r="A9" s="97"/>
      <c r="B9" s="97"/>
      <c r="C9" s="97" t="s">
        <v>586</v>
      </c>
      <c r="D9" s="97" t="s">
        <v>279</v>
      </c>
      <c r="E9" s="19"/>
      <c r="F9" s="155">
        <v>130780</v>
      </c>
      <c r="G9" s="195">
        <v>80464</v>
      </c>
      <c r="H9" s="156">
        <v>117562.6640625</v>
      </c>
      <c r="I9" s="19"/>
      <c r="J9" s="155">
        <v>24</v>
      </c>
      <c r="K9" s="155">
        <v>15</v>
      </c>
      <c r="L9" s="156">
        <v>20.503963470458984</v>
      </c>
      <c r="M9" s="19"/>
      <c r="N9" s="155">
        <v>1311</v>
      </c>
      <c r="O9" s="195">
        <v>1430</v>
      </c>
      <c r="P9" s="156">
        <v>1414</v>
      </c>
      <c r="Q9" s="193"/>
      <c r="R9" s="97"/>
    </row>
    <row r="10" spans="1:18" x14ac:dyDescent="0.2">
      <c r="A10" s="97"/>
      <c r="B10" s="97"/>
      <c r="C10" s="97" t="s">
        <v>586</v>
      </c>
      <c r="D10" s="97" t="s">
        <v>280</v>
      </c>
      <c r="E10" s="19"/>
      <c r="F10" s="155">
        <v>79886</v>
      </c>
      <c r="G10" s="195">
        <v>59261</v>
      </c>
      <c r="H10" s="156">
        <v>66782.515625</v>
      </c>
      <c r="I10" s="19"/>
      <c r="J10" s="155">
        <v>22</v>
      </c>
      <c r="K10" s="155">
        <v>15</v>
      </c>
      <c r="L10" s="156">
        <v>17.535486221313477</v>
      </c>
      <c r="M10" s="19"/>
      <c r="N10" s="155">
        <v>901</v>
      </c>
      <c r="O10" s="195">
        <v>1022</v>
      </c>
      <c r="P10" s="156">
        <v>920</v>
      </c>
      <c r="Q10" s="193"/>
      <c r="R10" s="97"/>
    </row>
    <row r="11" spans="1:18" s="97" customFormat="1" x14ac:dyDescent="0.2">
      <c r="E11" s="19"/>
      <c r="F11" s="155"/>
      <c r="G11" s="195"/>
      <c r="H11" s="156"/>
      <c r="I11" s="19"/>
      <c r="J11" s="155"/>
      <c r="K11" s="155"/>
      <c r="L11" s="156"/>
      <c r="M11" s="19"/>
      <c r="N11" s="155"/>
      <c r="O11" s="195"/>
      <c r="P11" s="156"/>
      <c r="Q11" s="193"/>
    </row>
    <row r="12" spans="1:18" x14ac:dyDescent="0.2">
      <c r="A12" s="97"/>
      <c r="B12" s="97"/>
      <c r="C12" s="97" t="s">
        <v>588</v>
      </c>
      <c r="D12" s="97" t="s">
        <v>278</v>
      </c>
      <c r="E12" s="19"/>
      <c r="F12" s="155">
        <v>13110</v>
      </c>
      <c r="G12" s="195">
        <v>15452</v>
      </c>
      <c r="H12" s="156">
        <v>17577.77734375</v>
      </c>
      <c r="I12" s="19"/>
      <c r="J12" s="155">
        <v>45</v>
      </c>
      <c r="K12" s="155">
        <v>48</v>
      </c>
      <c r="L12" s="156">
        <v>52.248455047607422</v>
      </c>
      <c r="M12" s="19"/>
      <c r="N12" s="155">
        <v>162</v>
      </c>
      <c r="O12" s="195">
        <v>191</v>
      </c>
      <c r="P12" s="156">
        <v>152</v>
      </c>
      <c r="Q12" s="193"/>
      <c r="R12" s="97"/>
    </row>
    <row r="13" spans="1:18" x14ac:dyDescent="0.2">
      <c r="A13" s="97"/>
      <c r="B13" s="97"/>
      <c r="C13" s="97" t="s">
        <v>588</v>
      </c>
      <c r="D13" s="97" t="s">
        <v>284</v>
      </c>
      <c r="E13" s="19"/>
      <c r="F13" s="155">
        <v>20043</v>
      </c>
      <c r="G13" s="195">
        <v>16609</v>
      </c>
      <c r="H13" s="156">
        <v>15520.0322265625</v>
      </c>
      <c r="I13" s="19"/>
      <c r="J13" s="155">
        <v>54</v>
      </c>
      <c r="K13" s="155">
        <v>48</v>
      </c>
      <c r="L13" s="156">
        <v>46.666873931884766</v>
      </c>
      <c r="M13" s="19"/>
      <c r="N13" s="155">
        <v>204</v>
      </c>
      <c r="O13" s="195">
        <v>205</v>
      </c>
      <c r="P13" s="156">
        <v>150</v>
      </c>
      <c r="Q13" s="193"/>
      <c r="R13" s="97"/>
    </row>
    <row r="14" spans="1:18" x14ac:dyDescent="0.2">
      <c r="A14" s="97"/>
      <c r="B14" s="97"/>
      <c r="C14" s="97" t="s">
        <v>588</v>
      </c>
      <c r="D14" s="97" t="s">
        <v>285</v>
      </c>
      <c r="E14" s="19"/>
      <c r="F14" s="155">
        <v>17008</v>
      </c>
      <c r="G14" s="195">
        <v>14110</v>
      </c>
      <c r="H14" s="156">
        <v>12954.58984375</v>
      </c>
      <c r="I14" s="19"/>
      <c r="J14" s="155">
        <v>47</v>
      </c>
      <c r="K14" s="155">
        <v>42</v>
      </c>
      <c r="L14" s="156">
        <v>40.219650268554688</v>
      </c>
      <c r="M14" s="19"/>
      <c r="N14" s="155">
        <v>198</v>
      </c>
      <c r="O14" s="195">
        <v>200</v>
      </c>
      <c r="P14" s="156">
        <v>145</v>
      </c>
      <c r="Q14" s="193"/>
      <c r="R14" s="97"/>
    </row>
    <row r="15" spans="1:18" x14ac:dyDescent="0.2">
      <c r="A15" s="97"/>
      <c r="B15" s="97"/>
      <c r="C15" s="97" t="s">
        <v>588</v>
      </c>
      <c r="D15" s="97" t="s">
        <v>279</v>
      </c>
      <c r="E15" s="19"/>
      <c r="F15" s="155">
        <v>2527</v>
      </c>
      <c r="G15" s="195">
        <v>1634</v>
      </c>
      <c r="H15" s="156">
        <v>1874.9801025390625</v>
      </c>
      <c r="I15" s="19"/>
      <c r="J15" s="155">
        <v>12</v>
      </c>
      <c r="K15" s="155">
        <v>9</v>
      </c>
      <c r="L15" s="156">
        <v>9.7743663787841797</v>
      </c>
      <c r="M15" s="19"/>
      <c r="N15" s="155">
        <v>120</v>
      </c>
      <c r="O15" s="195">
        <v>111</v>
      </c>
      <c r="P15" s="156">
        <v>88</v>
      </c>
      <c r="Q15" s="193"/>
      <c r="R15" s="97"/>
    </row>
    <row r="16" spans="1:18" x14ac:dyDescent="0.2">
      <c r="A16" s="97"/>
      <c r="B16" s="97"/>
      <c r="C16" s="97" t="s">
        <v>588</v>
      </c>
      <c r="D16" s="97" t="s">
        <v>280</v>
      </c>
      <c r="E16" s="19"/>
      <c r="F16" s="155">
        <v>2394</v>
      </c>
      <c r="G16" s="195">
        <v>1300</v>
      </c>
      <c r="H16" s="156">
        <v>1615.3985595703125</v>
      </c>
      <c r="I16" s="19"/>
      <c r="J16" s="155">
        <v>14</v>
      </c>
      <c r="K16" s="155">
        <v>9</v>
      </c>
      <c r="L16" s="156">
        <v>10.573001861572266</v>
      </c>
      <c r="M16" s="19"/>
      <c r="N16" s="155">
        <v>96</v>
      </c>
      <c r="O16" s="195">
        <v>86</v>
      </c>
      <c r="P16" s="156">
        <v>70</v>
      </c>
      <c r="Q16" s="193"/>
      <c r="R16" s="97"/>
    </row>
    <row r="17" spans="3:18" s="97" customFormat="1" x14ac:dyDescent="0.2">
      <c r="E17" s="19"/>
      <c r="F17" s="155"/>
      <c r="G17" s="195"/>
      <c r="H17" s="156"/>
      <c r="I17" s="19"/>
      <c r="J17" s="155"/>
      <c r="K17" s="155"/>
      <c r="L17" s="156"/>
      <c r="M17" s="19"/>
      <c r="N17" s="155"/>
      <c r="O17" s="195"/>
      <c r="P17" s="156"/>
      <c r="Q17" s="193"/>
    </row>
    <row r="18" spans="3:18" x14ac:dyDescent="0.2">
      <c r="C18" s="97" t="s">
        <v>156</v>
      </c>
      <c r="D18" s="97" t="s">
        <v>278</v>
      </c>
      <c r="E18" s="19">
        <v>157177</v>
      </c>
      <c r="F18" s="155">
        <v>135206</v>
      </c>
      <c r="G18" s="195">
        <v>153001</v>
      </c>
      <c r="H18" s="156">
        <v>156250.171875</v>
      </c>
      <c r="I18" s="19">
        <v>24</v>
      </c>
      <c r="J18" s="155">
        <v>22</v>
      </c>
      <c r="K18" s="155">
        <v>21</v>
      </c>
      <c r="L18" s="156">
        <v>21.479804992675781</v>
      </c>
      <c r="M18" s="19">
        <v>768</v>
      </c>
      <c r="N18" s="155">
        <v>1611</v>
      </c>
      <c r="O18" s="195">
        <v>1969</v>
      </c>
      <c r="P18" s="156">
        <v>1846</v>
      </c>
      <c r="Q18" s="193"/>
      <c r="R18" s="97"/>
    </row>
    <row r="19" spans="3:18" x14ac:dyDescent="0.2">
      <c r="C19" s="97" t="s">
        <v>156</v>
      </c>
      <c r="D19" s="97" t="s">
        <v>284</v>
      </c>
      <c r="E19" s="19">
        <v>190720</v>
      </c>
      <c r="F19" s="155">
        <v>193996</v>
      </c>
      <c r="G19" s="195">
        <v>177821</v>
      </c>
      <c r="H19" s="156">
        <v>161543.953125</v>
      </c>
      <c r="I19" s="19">
        <v>24</v>
      </c>
      <c r="J19" s="155">
        <v>24</v>
      </c>
      <c r="K19" s="155">
        <v>22</v>
      </c>
      <c r="L19" s="156">
        <v>19.821990966796875</v>
      </c>
      <c r="M19" s="19">
        <v>927</v>
      </c>
      <c r="N19" s="155">
        <v>2075</v>
      </c>
      <c r="O19" s="195">
        <v>2260</v>
      </c>
      <c r="P19" s="156">
        <v>2081</v>
      </c>
      <c r="Q19" s="193"/>
      <c r="R19" s="97"/>
    </row>
    <row r="20" spans="3:18" x14ac:dyDescent="0.2">
      <c r="C20" s="97" t="s">
        <v>156</v>
      </c>
      <c r="D20" s="97" t="s">
        <v>285</v>
      </c>
      <c r="E20" s="19">
        <v>146587</v>
      </c>
      <c r="F20" s="155">
        <v>149158</v>
      </c>
      <c r="G20" s="195">
        <v>128500</v>
      </c>
      <c r="H20" s="156">
        <v>113584.2578125</v>
      </c>
      <c r="I20" s="19">
        <v>21</v>
      </c>
      <c r="J20" s="155">
        <v>21</v>
      </c>
      <c r="K20" s="155">
        <v>18</v>
      </c>
      <c r="L20" s="156">
        <v>16.736093521118164</v>
      </c>
      <c r="M20" s="19">
        <v>847</v>
      </c>
      <c r="N20" s="155">
        <v>1845</v>
      </c>
      <c r="O20" s="195">
        <v>1961</v>
      </c>
      <c r="P20" s="156">
        <v>1783</v>
      </c>
      <c r="Q20" s="193"/>
      <c r="R20" s="97"/>
    </row>
    <row r="21" spans="3:18" x14ac:dyDescent="0.2">
      <c r="C21" s="97" t="s">
        <v>156</v>
      </c>
      <c r="D21" s="97" t="s">
        <v>279</v>
      </c>
      <c r="E21" s="19">
        <v>214813</v>
      </c>
      <c r="F21" s="155">
        <v>133307</v>
      </c>
      <c r="G21" s="195">
        <v>82098</v>
      </c>
      <c r="H21" s="156">
        <v>119437.640625</v>
      </c>
      <c r="I21" s="19">
        <v>22</v>
      </c>
      <c r="J21" s="155">
        <v>24</v>
      </c>
      <c r="K21" s="155">
        <v>14</v>
      </c>
      <c r="L21" s="156">
        <v>20.156614303588867</v>
      </c>
      <c r="M21" s="19">
        <v>1000</v>
      </c>
      <c r="N21" s="155">
        <v>1431</v>
      </c>
      <c r="O21" s="195">
        <v>1541</v>
      </c>
      <c r="P21" s="156">
        <v>1502</v>
      </c>
      <c r="Q21" s="193"/>
      <c r="R21" s="97"/>
    </row>
    <row r="22" spans="3:18" x14ac:dyDescent="0.2">
      <c r="C22" s="97" t="s">
        <v>156</v>
      </c>
      <c r="D22" s="97" t="s">
        <v>280</v>
      </c>
      <c r="E22" s="19">
        <v>123922</v>
      </c>
      <c r="F22" s="155">
        <v>82280</v>
      </c>
      <c r="G22" s="195">
        <v>60562</v>
      </c>
      <c r="H22" s="156">
        <v>68397.9140625</v>
      </c>
      <c r="I22" s="19">
        <v>20</v>
      </c>
      <c r="J22" s="155">
        <v>21</v>
      </c>
      <c r="K22" s="155">
        <v>15</v>
      </c>
      <c r="L22" s="156">
        <v>17.266941070556641</v>
      </c>
      <c r="M22" s="19">
        <v>20</v>
      </c>
      <c r="N22" s="155">
        <v>997</v>
      </c>
      <c r="O22" s="195">
        <v>1108</v>
      </c>
      <c r="P22" s="156">
        <v>990</v>
      </c>
      <c r="Q22" s="193"/>
      <c r="R22" s="97"/>
    </row>
    <row r="23" spans="3:18" s="97" customFormat="1" x14ac:dyDescent="0.2">
      <c r="E23" s="19"/>
      <c r="F23" s="155"/>
      <c r="G23" s="195"/>
      <c r="H23" s="156"/>
      <c r="I23" s="19"/>
      <c r="J23" s="155"/>
      <c r="K23" s="155"/>
      <c r="L23" s="156"/>
      <c r="M23" s="19"/>
      <c r="N23" s="155"/>
      <c r="O23" s="195"/>
      <c r="P23" s="156"/>
      <c r="Q23" s="193"/>
    </row>
    <row r="24" spans="3:18" x14ac:dyDescent="0.2">
      <c r="C24" s="97" t="s">
        <v>591</v>
      </c>
      <c r="D24" s="97" t="s">
        <v>286</v>
      </c>
      <c r="E24" s="19"/>
      <c r="F24" s="155">
        <v>369171</v>
      </c>
      <c r="G24" s="195">
        <v>377296</v>
      </c>
      <c r="H24" s="156">
        <v>423732.4375</v>
      </c>
      <c r="I24" s="19"/>
      <c r="J24" s="155">
        <v>34</v>
      </c>
      <c r="K24" s="155">
        <v>34</v>
      </c>
      <c r="L24" s="156">
        <v>36.06207275390625</v>
      </c>
      <c r="M24" s="19"/>
      <c r="N24" s="155">
        <v>2940</v>
      </c>
      <c r="O24" s="195">
        <v>3070</v>
      </c>
      <c r="P24" s="156">
        <v>3099</v>
      </c>
      <c r="Q24" s="193"/>
      <c r="R24" s="97"/>
    </row>
    <row r="25" spans="3:18" x14ac:dyDescent="0.2">
      <c r="C25" s="97" t="s">
        <v>591</v>
      </c>
      <c r="D25" s="97" t="s">
        <v>287</v>
      </c>
      <c r="E25" s="19"/>
      <c r="F25" s="155">
        <v>276625</v>
      </c>
      <c r="G25" s="195">
        <v>237709</v>
      </c>
      <c r="H25" s="156">
        <v>247254.625</v>
      </c>
      <c r="I25" s="19"/>
      <c r="J25" s="155">
        <v>25</v>
      </c>
      <c r="K25" s="155">
        <v>22</v>
      </c>
      <c r="L25" s="156">
        <v>22.246849060058594</v>
      </c>
      <c r="M25" s="19"/>
      <c r="N25" s="155">
        <v>3048</v>
      </c>
      <c r="O25" s="195">
        <v>3022</v>
      </c>
      <c r="P25" s="156">
        <v>2936</v>
      </c>
      <c r="Q25" s="193"/>
      <c r="R25" s="97"/>
    </row>
    <row r="26" spans="3:18" x14ac:dyDescent="0.2">
      <c r="C26" s="97" t="s">
        <v>591</v>
      </c>
      <c r="D26" s="97" t="s">
        <v>288</v>
      </c>
      <c r="E26" s="19"/>
      <c r="F26" s="155">
        <v>234251</v>
      </c>
      <c r="G26" s="195">
        <v>197998</v>
      </c>
      <c r="H26" s="156">
        <v>207526.515625</v>
      </c>
      <c r="I26" s="19"/>
      <c r="J26" s="155">
        <v>22</v>
      </c>
      <c r="K26" s="155">
        <v>20</v>
      </c>
      <c r="L26" s="156">
        <v>19.997308731079102</v>
      </c>
      <c r="M26" s="19"/>
      <c r="N26" s="155">
        <v>2897</v>
      </c>
      <c r="O26" s="195">
        <v>2811</v>
      </c>
      <c r="P26" s="156">
        <v>2750</v>
      </c>
      <c r="Q26" s="193"/>
      <c r="R26" s="97"/>
    </row>
    <row r="27" spans="3:18" x14ac:dyDescent="0.2">
      <c r="C27" s="97" t="s">
        <v>591</v>
      </c>
      <c r="D27" s="97" t="s">
        <v>279</v>
      </c>
      <c r="E27" s="19"/>
      <c r="F27" s="155">
        <v>54537</v>
      </c>
      <c r="G27" s="195">
        <v>21717</v>
      </c>
      <c r="H27" s="156">
        <v>27960.5</v>
      </c>
      <c r="I27" s="19"/>
      <c r="J27" s="155">
        <v>13</v>
      </c>
      <c r="K27" s="155">
        <v>9</v>
      </c>
      <c r="L27" s="156">
        <v>10.971935272216797</v>
      </c>
      <c r="M27" s="19"/>
      <c r="N27" s="155">
        <v>1072</v>
      </c>
      <c r="O27" s="195">
        <v>697</v>
      </c>
      <c r="P27" s="156">
        <v>673</v>
      </c>
      <c r="Q27" s="193"/>
      <c r="R27" s="97"/>
    </row>
    <row r="28" spans="3:18" x14ac:dyDescent="0.2">
      <c r="C28" s="97" t="s">
        <v>591</v>
      </c>
      <c r="D28" s="97" t="s">
        <v>280</v>
      </c>
      <c r="E28" s="19"/>
      <c r="F28" s="155">
        <v>79437</v>
      </c>
      <c r="G28" s="195">
        <v>30425</v>
      </c>
      <c r="H28" s="156">
        <v>34817.50390625</v>
      </c>
      <c r="I28" s="19"/>
      <c r="J28" s="155">
        <v>17</v>
      </c>
      <c r="K28" s="155">
        <v>11</v>
      </c>
      <c r="L28" s="156">
        <v>12.85800838470459</v>
      </c>
      <c r="M28" s="19"/>
      <c r="N28" s="155">
        <v>1230</v>
      </c>
      <c r="O28" s="195">
        <v>734</v>
      </c>
      <c r="P28" s="156">
        <v>717</v>
      </c>
      <c r="Q28" s="193"/>
      <c r="R28" s="97"/>
    </row>
    <row r="29" spans="3:18" s="97" customFormat="1" x14ac:dyDescent="0.2">
      <c r="E29" s="19"/>
      <c r="F29" s="155"/>
      <c r="G29" s="195"/>
      <c r="H29" s="156"/>
      <c r="I29" s="19"/>
      <c r="J29" s="155"/>
      <c r="K29" s="155"/>
      <c r="L29" s="156"/>
      <c r="M29" s="19"/>
      <c r="N29" s="155"/>
      <c r="O29" s="195"/>
      <c r="P29" s="156"/>
      <c r="Q29" s="193"/>
    </row>
    <row r="30" spans="3:18" x14ac:dyDescent="0.2">
      <c r="C30" s="97" t="s">
        <v>592</v>
      </c>
      <c r="D30" s="97" t="s">
        <v>286</v>
      </c>
      <c r="E30" s="19"/>
      <c r="F30" s="155">
        <v>114437</v>
      </c>
      <c r="G30" s="195">
        <v>112318</v>
      </c>
      <c r="H30" s="156">
        <v>109038.015625</v>
      </c>
      <c r="I30" s="19"/>
      <c r="J30" s="155">
        <v>24</v>
      </c>
      <c r="K30" s="155">
        <v>24</v>
      </c>
      <c r="L30" s="156">
        <v>24.499111175537109</v>
      </c>
      <c r="M30" s="19"/>
      <c r="N30" s="155">
        <v>1377</v>
      </c>
      <c r="O30" s="195">
        <v>1373</v>
      </c>
      <c r="P30" s="156">
        <v>1272</v>
      </c>
      <c r="Q30" s="193"/>
      <c r="R30" s="97"/>
    </row>
    <row r="31" spans="3:18" x14ac:dyDescent="0.2">
      <c r="C31" s="97" t="s">
        <v>592</v>
      </c>
      <c r="D31" s="97" t="s">
        <v>287</v>
      </c>
      <c r="E31" s="19"/>
      <c r="F31" s="155">
        <v>148592</v>
      </c>
      <c r="G31" s="195">
        <v>115802</v>
      </c>
      <c r="H31" s="156">
        <v>109645.8125</v>
      </c>
      <c r="I31" s="19"/>
      <c r="J31" s="155">
        <v>21</v>
      </c>
      <c r="K31" s="155">
        <v>18</v>
      </c>
      <c r="L31" s="156">
        <v>18.835819244384766</v>
      </c>
      <c r="M31" s="19"/>
      <c r="N31" s="155">
        <v>2092</v>
      </c>
      <c r="O31" s="195">
        <v>1857</v>
      </c>
      <c r="P31" s="156">
        <v>1673</v>
      </c>
      <c r="Q31" s="193"/>
      <c r="R31" s="97"/>
    </row>
    <row r="32" spans="3:18" x14ac:dyDescent="0.2">
      <c r="C32" s="97" t="s">
        <v>592</v>
      </c>
      <c r="D32" s="97" t="s">
        <v>288</v>
      </c>
      <c r="E32" s="19"/>
      <c r="F32" s="155">
        <v>113094</v>
      </c>
      <c r="G32" s="195">
        <v>85535</v>
      </c>
      <c r="H32" s="156">
        <v>83752.078125</v>
      </c>
      <c r="I32" s="19"/>
      <c r="J32" s="155">
        <v>18</v>
      </c>
      <c r="K32" s="155">
        <v>16</v>
      </c>
      <c r="L32" s="156">
        <v>16.551826477050781</v>
      </c>
      <c r="M32" s="19"/>
      <c r="N32" s="155">
        <v>1814</v>
      </c>
      <c r="O32" s="195">
        <v>1597</v>
      </c>
      <c r="P32" s="156">
        <v>1451</v>
      </c>
      <c r="Q32" s="193"/>
      <c r="R32" s="97"/>
    </row>
    <row r="33" spans="3:18" x14ac:dyDescent="0.2">
      <c r="C33" s="97" t="s">
        <v>592</v>
      </c>
      <c r="D33" s="97" t="s">
        <v>279</v>
      </c>
      <c r="E33" s="19"/>
      <c r="F33" s="155">
        <v>28148</v>
      </c>
      <c r="G33" s="195">
        <v>13271</v>
      </c>
      <c r="H33" s="156">
        <v>12062.1630859375</v>
      </c>
      <c r="I33" s="19"/>
      <c r="J33" s="155">
        <v>16</v>
      </c>
      <c r="K33" s="155">
        <v>10</v>
      </c>
      <c r="L33" s="156">
        <v>11.2484130859375</v>
      </c>
      <c r="M33" s="19"/>
      <c r="N33" s="155">
        <v>484</v>
      </c>
      <c r="O33" s="195">
        <v>366</v>
      </c>
      <c r="P33" s="156">
        <v>305</v>
      </c>
      <c r="Q33" s="193"/>
      <c r="R33" s="97"/>
    </row>
    <row r="34" spans="3:18" x14ac:dyDescent="0.2">
      <c r="C34" s="97" t="s">
        <v>592</v>
      </c>
      <c r="D34" s="97" t="s">
        <v>280</v>
      </c>
      <c r="E34" s="19"/>
      <c r="F34" s="155">
        <v>42962</v>
      </c>
      <c r="G34" s="195">
        <v>17686</v>
      </c>
      <c r="H34" s="156">
        <v>16256.0009765625</v>
      </c>
      <c r="I34" s="19"/>
      <c r="J34" s="155">
        <v>22</v>
      </c>
      <c r="K34" s="155">
        <v>13</v>
      </c>
      <c r="L34" s="156">
        <v>15.365740776062012</v>
      </c>
      <c r="M34" s="19"/>
      <c r="N34" s="155">
        <v>544</v>
      </c>
      <c r="O34" s="195">
        <v>371</v>
      </c>
      <c r="P34" s="156">
        <v>300</v>
      </c>
      <c r="Q34" s="193"/>
      <c r="R34" s="97"/>
    </row>
    <row r="35" spans="3:18" s="97" customFormat="1" x14ac:dyDescent="0.2">
      <c r="E35" s="19"/>
      <c r="F35" s="155"/>
      <c r="G35" s="195"/>
      <c r="H35" s="156"/>
      <c r="I35" s="19"/>
      <c r="J35" s="155"/>
      <c r="K35" s="155"/>
      <c r="L35" s="156"/>
      <c r="M35" s="19"/>
      <c r="N35" s="155"/>
      <c r="O35" s="195"/>
      <c r="P35" s="156"/>
      <c r="Q35" s="193"/>
    </row>
    <row r="36" spans="3:18" x14ac:dyDescent="0.2">
      <c r="C36" s="97" t="s">
        <v>158</v>
      </c>
      <c r="D36" s="97" t="s">
        <v>286</v>
      </c>
      <c r="E36" s="19">
        <v>520004</v>
      </c>
      <c r="F36" s="155">
        <v>502386</v>
      </c>
      <c r="G36" s="195">
        <v>507296</v>
      </c>
      <c r="H36" s="156">
        <v>562709.5</v>
      </c>
      <c r="I36" s="19">
        <v>30</v>
      </c>
      <c r="J36" s="155">
        <v>31</v>
      </c>
      <c r="K36" s="155">
        <v>31</v>
      </c>
      <c r="L36" s="156">
        <v>32.943023681640625</v>
      </c>
      <c r="M36" s="19">
        <v>4184</v>
      </c>
      <c r="N36" s="155">
        <v>4472</v>
      </c>
      <c r="O36" s="195">
        <v>4588</v>
      </c>
      <c r="P36" s="156">
        <v>4616</v>
      </c>
      <c r="Q36" s="193"/>
      <c r="R36" s="97"/>
    </row>
    <row r="37" spans="3:18" x14ac:dyDescent="0.2">
      <c r="C37" s="97" t="s">
        <v>158</v>
      </c>
      <c r="D37" s="97" t="s">
        <v>287</v>
      </c>
      <c r="E37" s="19">
        <v>365944</v>
      </c>
      <c r="F37" s="155">
        <v>442441</v>
      </c>
      <c r="G37" s="195">
        <v>365406</v>
      </c>
      <c r="H37" s="156">
        <v>378396.34375</v>
      </c>
      <c r="I37" s="19">
        <v>19</v>
      </c>
      <c r="J37" s="155">
        <v>23</v>
      </c>
      <c r="K37" s="155">
        <v>21</v>
      </c>
      <c r="L37" s="156">
        <v>21.191671371459961</v>
      </c>
      <c r="M37" s="19">
        <v>4672</v>
      </c>
      <c r="N37" s="155">
        <v>5318</v>
      </c>
      <c r="O37" s="195">
        <v>5026</v>
      </c>
      <c r="P37" s="156">
        <v>4869</v>
      </c>
      <c r="Q37" s="193"/>
      <c r="R37" s="97"/>
    </row>
    <row r="38" spans="3:18" x14ac:dyDescent="0.2">
      <c r="C38" s="97" t="s">
        <v>158</v>
      </c>
      <c r="D38" s="97" t="s">
        <v>288</v>
      </c>
      <c r="E38" s="19">
        <v>291221</v>
      </c>
      <c r="F38" s="155">
        <v>361794</v>
      </c>
      <c r="G38" s="195">
        <v>293404</v>
      </c>
      <c r="H38" s="156">
        <v>308544.5625</v>
      </c>
      <c r="I38" s="19">
        <v>17</v>
      </c>
      <c r="J38" s="155">
        <v>21</v>
      </c>
      <c r="K38" s="155">
        <v>18</v>
      </c>
      <c r="L38" s="156">
        <v>18.954765319824219</v>
      </c>
      <c r="M38" s="19">
        <v>4239</v>
      </c>
      <c r="N38" s="155">
        <v>4879</v>
      </c>
      <c r="O38" s="195">
        <v>4552</v>
      </c>
      <c r="P38" s="156">
        <v>4438</v>
      </c>
      <c r="Q38" s="193"/>
      <c r="R38" s="97"/>
    </row>
    <row r="39" spans="3:18" x14ac:dyDescent="0.2">
      <c r="C39" s="97" t="s">
        <v>158</v>
      </c>
      <c r="D39" s="97" t="s">
        <v>279</v>
      </c>
      <c r="E39" s="19">
        <v>85342</v>
      </c>
      <c r="F39" s="155">
        <v>85228</v>
      </c>
      <c r="G39" s="195">
        <v>36349</v>
      </c>
      <c r="H39" s="156">
        <v>42115.1875</v>
      </c>
      <c r="I39" s="19">
        <v>13</v>
      </c>
      <c r="J39" s="155">
        <v>14</v>
      </c>
      <c r="K39" s="155">
        <v>9</v>
      </c>
      <c r="L39" s="156">
        <v>11.178947448730469</v>
      </c>
      <c r="M39" s="19">
        <v>1581</v>
      </c>
      <c r="N39" s="155">
        <v>1606</v>
      </c>
      <c r="O39" s="195">
        <v>1093</v>
      </c>
      <c r="P39" s="156">
        <v>1020</v>
      </c>
      <c r="Q39" s="193"/>
      <c r="R39" s="97"/>
    </row>
    <row r="40" spans="3:18" x14ac:dyDescent="0.2">
      <c r="C40" s="97" t="s">
        <v>158</v>
      </c>
      <c r="D40" s="97" t="s">
        <v>280</v>
      </c>
      <c r="E40" s="19">
        <v>135654</v>
      </c>
      <c r="F40" s="155">
        <v>125978</v>
      </c>
      <c r="G40" s="195">
        <v>49649</v>
      </c>
      <c r="H40" s="156">
        <v>54465.92578125</v>
      </c>
      <c r="I40" s="19">
        <v>18</v>
      </c>
      <c r="J40" s="155">
        <v>18</v>
      </c>
      <c r="K40" s="155">
        <v>12</v>
      </c>
      <c r="L40" s="156">
        <v>13.812322616577148</v>
      </c>
      <c r="M40" s="19">
        <v>1787</v>
      </c>
      <c r="N40" s="155">
        <v>1830</v>
      </c>
      <c r="O40" s="195">
        <v>1139</v>
      </c>
      <c r="P40" s="156">
        <v>1067</v>
      </c>
      <c r="Q40" s="193"/>
      <c r="R40" s="97"/>
    </row>
    <row r="41" spans="3:18" s="296" customFormat="1" x14ac:dyDescent="0.2">
      <c r="E41" s="19"/>
      <c r="F41" s="288"/>
      <c r="G41" s="301"/>
      <c r="H41" s="302"/>
      <c r="I41" s="19"/>
      <c r="J41" s="288"/>
      <c r="K41" s="288"/>
      <c r="L41" s="302"/>
      <c r="M41" s="19"/>
      <c r="N41" s="288"/>
      <c r="O41" s="301"/>
      <c r="P41" s="302"/>
    </row>
    <row r="42" spans="3:18" x14ac:dyDescent="0.2">
      <c r="C42" s="97" t="s">
        <v>160</v>
      </c>
      <c r="D42" s="97" t="s">
        <v>282</v>
      </c>
      <c r="E42" s="19">
        <v>104583</v>
      </c>
      <c r="F42" s="155">
        <v>91340</v>
      </c>
      <c r="G42" s="195">
        <v>79137</v>
      </c>
      <c r="H42" s="156">
        <v>83781.8359375</v>
      </c>
      <c r="I42" s="66">
        <v>3</v>
      </c>
      <c r="J42" s="155">
        <v>3</v>
      </c>
      <c r="K42" s="155">
        <v>3</v>
      </c>
      <c r="L42" s="156">
        <v>3.077383279800415</v>
      </c>
      <c r="M42" s="69">
        <v>1234</v>
      </c>
      <c r="N42" s="155">
        <v>1628</v>
      </c>
      <c r="O42" s="195">
        <v>1545</v>
      </c>
      <c r="P42" s="156">
        <v>1368</v>
      </c>
      <c r="Q42" s="193"/>
      <c r="R42" s="97"/>
    </row>
    <row r="43" spans="3:18" x14ac:dyDescent="0.2">
      <c r="C43" s="97"/>
      <c r="D43" s="97"/>
      <c r="E43" s="97"/>
      <c r="F43" s="97"/>
      <c r="G43" s="97"/>
      <c r="H43" s="97"/>
      <c r="I43" s="97"/>
      <c r="J43" s="97"/>
      <c r="K43" s="97"/>
      <c r="L43" s="97"/>
      <c r="M43" s="97"/>
      <c r="N43" s="97"/>
      <c r="O43" s="97"/>
      <c r="P43" s="97"/>
      <c r="Q43" s="97"/>
      <c r="R43" s="97"/>
    </row>
    <row r="44" spans="3:18" x14ac:dyDescent="0.2">
      <c r="C44" s="2" t="s">
        <v>289</v>
      </c>
      <c r="D44" s="97"/>
      <c r="E44" s="97"/>
      <c r="F44" s="97"/>
      <c r="G44" s="97"/>
      <c r="H44" s="97"/>
      <c r="I44" s="97"/>
      <c r="J44" s="97"/>
      <c r="K44" s="97"/>
      <c r="L44" s="97"/>
      <c r="M44" s="97"/>
      <c r="N44" s="97"/>
      <c r="O44" s="97"/>
      <c r="P44" s="97"/>
      <c r="Q44" s="97"/>
      <c r="R44" s="97"/>
    </row>
    <row r="45" spans="3:18" x14ac:dyDescent="0.2">
      <c r="C45" s="2" t="s">
        <v>290</v>
      </c>
      <c r="D45" s="97"/>
      <c r="E45" s="97"/>
      <c r="F45" s="97"/>
      <c r="G45" s="97"/>
      <c r="H45" s="97"/>
      <c r="I45" s="97"/>
      <c r="J45" s="97"/>
      <c r="K45" s="97"/>
      <c r="L45" s="97"/>
      <c r="M45" s="97"/>
      <c r="N45" s="97"/>
      <c r="O45" s="97"/>
      <c r="P45" s="97"/>
      <c r="Q45" s="97"/>
      <c r="R45" s="97"/>
    </row>
    <row r="46" spans="3:18" s="97" customFormat="1" x14ac:dyDescent="0.2">
      <c r="C46" s="2"/>
    </row>
    <row r="47" spans="3:18" s="97" customFormat="1" x14ac:dyDescent="0.2">
      <c r="C47" s="2" t="s">
        <v>163</v>
      </c>
    </row>
    <row r="48" spans="3:18" x14ac:dyDescent="0.2">
      <c r="C48" s="2" t="s">
        <v>291</v>
      </c>
      <c r="D48" s="97"/>
      <c r="E48" s="97"/>
      <c r="F48" s="97"/>
      <c r="G48" s="97"/>
      <c r="H48" s="97"/>
      <c r="I48" s="97"/>
      <c r="J48" s="97"/>
      <c r="K48" s="97"/>
      <c r="L48" s="97"/>
      <c r="M48" s="97"/>
      <c r="N48" s="97"/>
      <c r="O48" s="97"/>
      <c r="P48" s="97"/>
      <c r="Q48" s="97"/>
      <c r="R48" s="97"/>
    </row>
    <row r="49" spans="3:18" x14ac:dyDescent="0.2">
      <c r="C49" s="105" t="s">
        <v>582</v>
      </c>
      <c r="D49" s="97"/>
      <c r="E49" s="97"/>
      <c r="F49" s="97"/>
      <c r="G49" s="97"/>
      <c r="H49" s="97"/>
      <c r="I49" s="97"/>
      <c r="J49" s="97"/>
      <c r="K49" s="97"/>
      <c r="L49" s="97"/>
      <c r="M49" s="97"/>
      <c r="N49" s="97"/>
      <c r="O49" s="97"/>
      <c r="P49" s="97"/>
      <c r="Q49" s="97"/>
      <c r="R49" s="97"/>
    </row>
    <row r="50" spans="3:18" x14ac:dyDescent="0.2">
      <c r="C50" s="2" t="s">
        <v>574</v>
      </c>
    </row>
    <row r="51" spans="3:18" x14ac:dyDescent="0.2">
      <c r="C51" s="97" t="s">
        <v>292</v>
      </c>
    </row>
  </sheetData>
  <mergeCells count="3">
    <mergeCell ref="M4:P4"/>
    <mergeCell ref="I4:L4"/>
    <mergeCell ref="E4:H4"/>
  </mergeCells>
  <hyperlinks>
    <hyperlink ref="A1" location="Contents!A1" display="Contents"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F40B9-6FF9-4F78-8C59-64909F12C502}">
  <dimension ref="A1:L48"/>
  <sheetViews>
    <sheetView workbookViewId="0"/>
  </sheetViews>
  <sheetFormatPr defaultColWidth="9.140625" defaultRowHeight="12.75" x14ac:dyDescent="0.2"/>
  <cols>
    <col min="1" max="2" width="9.140625" style="2"/>
    <col min="3" max="3" width="33.7109375" style="2" customWidth="1"/>
    <col min="4" max="4" width="20" style="2" bestFit="1" customWidth="1"/>
    <col min="5" max="26" width="14.28515625" style="2" customWidth="1"/>
    <col min="27" max="16384" width="9.140625" style="2"/>
  </cols>
  <sheetData>
    <row r="1" spans="1:12" x14ac:dyDescent="0.2">
      <c r="A1" s="4" t="s">
        <v>153</v>
      </c>
    </row>
    <row r="2" spans="1:12" x14ac:dyDescent="0.2">
      <c r="B2" s="5" t="s">
        <v>293</v>
      </c>
    </row>
    <row r="3" spans="1:12" x14ac:dyDescent="0.2">
      <c r="B3" s="2" t="s">
        <v>155</v>
      </c>
    </row>
    <row r="4" spans="1:12" ht="12.75" customHeight="1" x14ac:dyDescent="0.2">
      <c r="C4" s="10"/>
      <c r="D4" s="10"/>
      <c r="E4" s="9"/>
      <c r="F4" s="9"/>
      <c r="G4" s="9"/>
      <c r="H4" s="9"/>
      <c r="I4" s="9"/>
      <c r="J4" s="9"/>
      <c r="K4" s="9"/>
      <c r="L4" s="9"/>
    </row>
    <row r="5" spans="1:12" ht="25.5" x14ac:dyDescent="0.2">
      <c r="D5" s="6"/>
      <c r="E5" s="15" t="s">
        <v>294</v>
      </c>
      <c r="F5" s="11" t="s">
        <v>295</v>
      </c>
      <c r="G5" s="11" t="s">
        <v>296</v>
      </c>
      <c r="H5" s="11" t="s">
        <v>297</v>
      </c>
      <c r="I5" s="11" t="s">
        <v>298</v>
      </c>
      <c r="J5" s="13" t="s">
        <v>299</v>
      </c>
      <c r="K5" s="11" t="s">
        <v>162</v>
      </c>
    </row>
    <row r="6" spans="1:12" x14ac:dyDescent="0.2">
      <c r="C6" s="18" t="s">
        <v>586</v>
      </c>
      <c r="D6" s="97" t="s">
        <v>278</v>
      </c>
      <c r="E6" s="197">
        <v>0.497050940990448</v>
      </c>
      <c r="F6" s="198">
        <v>0.47710290551185608</v>
      </c>
      <c r="G6" s="198">
        <v>0.49293342232704163</v>
      </c>
      <c r="H6" s="198">
        <v>0.50441664457321167</v>
      </c>
      <c r="I6" s="198">
        <v>0.47731584310531616</v>
      </c>
      <c r="J6" s="198">
        <v>0.53545486927032471</v>
      </c>
      <c r="K6" s="157">
        <v>2066</v>
      </c>
      <c r="L6" s="193"/>
    </row>
    <row r="7" spans="1:12" x14ac:dyDescent="0.2">
      <c r="C7" s="97" t="s">
        <v>586</v>
      </c>
      <c r="D7" s="2" t="s">
        <v>284</v>
      </c>
      <c r="E7" s="199">
        <v>0.51595550775527954</v>
      </c>
      <c r="F7" s="200">
        <v>0.5154883861541748</v>
      </c>
      <c r="G7" s="200">
        <v>0.50233632326126099</v>
      </c>
      <c r="H7" s="200">
        <v>0.53164827823638916</v>
      </c>
      <c r="I7" s="200">
        <v>0.4862917959690094</v>
      </c>
      <c r="J7" s="200">
        <v>0.54583299160003662</v>
      </c>
      <c r="K7" s="43">
        <v>2094</v>
      </c>
      <c r="L7" s="193"/>
    </row>
    <row r="8" spans="1:12" x14ac:dyDescent="0.2">
      <c r="C8" s="97" t="s">
        <v>586</v>
      </c>
      <c r="D8" s="2" t="s">
        <v>285</v>
      </c>
      <c r="E8" s="199">
        <v>0.54329019784927368</v>
      </c>
      <c r="F8" s="200">
        <v>0.56242001056671143</v>
      </c>
      <c r="G8" s="200">
        <v>0.52622342109680176</v>
      </c>
      <c r="H8" s="200">
        <v>0.53003990650177002</v>
      </c>
      <c r="I8" s="200">
        <v>0.52303618192672729</v>
      </c>
      <c r="J8" s="200">
        <v>0.57891660928726196</v>
      </c>
      <c r="K8" s="43">
        <v>2090</v>
      </c>
      <c r="L8" s="193"/>
    </row>
    <row r="9" spans="1:12" x14ac:dyDescent="0.2">
      <c r="C9" s="97" t="s">
        <v>586</v>
      </c>
      <c r="D9" s="2" t="s">
        <v>279</v>
      </c>
      <c r="E9" s="199">
        <v>0.8458259105682373</v>
      </c>
      <c r="F9" s="200">
        <v>0.80670028924942017</v>
      </c>
      <c r="G9" s="200">
        <v>0.86308294534683228</v>
      </c>
      <c r="H9" s="200">
        <v>0.86078256368637085</v>
      </c>
      <c r="I9" s="200">
        <v>0.85774195194244385</v>
      </c>
      <c r="J9" s="200">
        <v>0.84085899591445923</v>
      </c>
      <c r="K9" s="43">
        <v>1394</v>
      </c>
      <c r="L9" s="193"/>
    </row>
    <row r="10" spans="1:12" x14ac:dyDescent="0.2">
      <c r="C10" s="97" t="s">
        <v>586</v>
      </c>
      <c r="D10" s="2" t="s">
        <v>280</v>
      </c>
      <c r="E10" s="199">
        <v>0.81276541948318481</v>
      </c>
      <c r="F10" s="200">
        <v>0.81506055593490601</v>
      </c>
      <c r="G10" s="200">
        <v>0.83031976222991943</v>
      </c>
      <c r="H10" s="200">
        <v>0.78492379188537598</v>
      </c>
      <c r="I10" s="200">
        <v>0.86832445859909058</v>
      </c>
      <c r="J10" s="200">
        <v>0.76809579133987427</v>
      </c>
      <c r="K10" s="43">
        <v>909</v>
      </c>
      <c r="L10" s="193"/>
    </row>
    <row r="11" spans="1:12" x14ac:dyDescent="0.2">
      <c r="C11" s="97"/>
      <c r="E11" s="199"/>
      <c r="F11" s="200"/>
      <c r="G11" s="200"/>
      <c r="H11" s="200"/>
      <c r="I11" s="200"/>
      <c r="J11" s="200"/>
      <c r="K11" s="201"/>
      <c r="L11" s="193"/>
    </row>
    <row r="12" spans="1:12" x14ac:dyDescent="0.2">
      <c r="C12" s="97" t="s">
        <v>588</v>
      </c>
      <c r="D12" s="2" t="s">
        <v>278</v>
      </c>
      <c r="E12" s="199">
        <v>0.58324575424194336</v>
      </c>
      <c r="F12" s="200">
        <v>0.71369254589080811</v>
      </c>
      <c r="G12" s="200">
        <v>0.57084298133850098</v>
      </c>
      <c r="H12" s="200">
        <v>0.42323866486549377</v>
      </c>
      <c r="I12" s="200">
        <v>0.48976060748100281</v>
      </c>
      <c r="J12" s="200">
        <v>0.7333984375</v>
      </c>
      <c r="K12" s="43">
        <v>161</v>
      </c>
      <c r="L12" s="193"/>
    </row>
    <row r="13" spans="1:12" x14ac:dyDescent="0.2">
      <c r="C13" s="97" t="s">
        <v>588</v>
      </c>
      <c r="D13" s="2" t="s">
        <v>284</v>
      </c>
      <c r="E13" s="199">
        <v>0.53826940059661865</v>
      </c>
      <c r="F13" s="200">
        <v>0.52667391300201416</v>
      </c>
      <c r="G13" s="200">
        <v>0.46606320142745972</v>
      </c>
      <c r="H13" s="200">
        <v>0.47707816958427429</v>
      </c>
      <c r="I13" s="200">
        <v>0.5862724781036377</v>
      </c>
      <c r="J13" s="200">
        <v>0.64734619855880737</v>
      </c>
      <c r="K13" s="43">
        <v>160</v>
      </c>
      <c r="L13" s="193"/>
    </row>
    <row r="14" spans="1:12" x14ac:dyDescent="0.2">
      <c r="C14" s="97" t="s">
        <v>588</v>
      </c>
      <c r="D14" s="2" t="s">
        <v>285</v>
      </c>
      <c r="E14" s="199">
        <v>0.63834935426712036</v>
      </c>
      <c r="F14" s="200">
        <v>0.58276164531707764</v>
      </c>
      <c r="G14" s="200">
        <v>0.73289322853088379</v>
      </c>
      <c r="H14" s="200">
        <v>0.57479381561279297</v>
      </c>
      <c r="I14" s="200">
        <v>0.61150455474853516</v>
      </c>
      <c r="J14" s="200">
        <v>0.72650378942489624</v>
      </c>
      <c r="K14" s="43">
        <v>159</v>
      </c>
      <c r="L14" s="193"/>
    </row>
    <row r="15" spans="1:12" x14ac:dyDescent="0.2">
      <c r="C15" s="97" t="s">
        <v>588</v>
      </c>
      <c r="D15" s="2" t="s">
        <v>279</v>
      </c>
      <c r="E15" s="199">
        <v>0.77777606248855591</v>
      </c>
      <c r="F15" s="200">
        <v>0.76791286468505859</v>
      </c>
      <c r="G15" s="200">
        <v>0.70046967267990112</v>
      </c>
      <c r="H15" s="200">
        <v>0.72170871496200562</v>
      </c>
      <c r="I15" s="200">
        <v>0.81532585620880127</v>
      </c>
      <c r="J15" s="200">
        <v>0.84022116661071777</v>
      </c>
      <c r="K15" s="43">
        <v>85</v>
      </c>
      <c r="L15" s="193"/>
    </row>
    <row r="16" spans="1:12" x14ac:dyDescent="0.2">
      <c r="C16" s="97" t="s">
        <v>588</v>
      </c>
      <c r="D16" s="2" t="s">
        <v>280</v>
      </c>
      <c r="E16" s="199">
        <v>0.77373605966567993</v>
      </c>
      <c r="F16" s="200">
        <v>0.86010092496871948</v>
      </c>
      <c r="G16" s="200">
        <v>0.71712231636047363</v>
      </c>
      <c r="H16" s="200">
        <v>0.77181392908096313</v>
      </c>
      <c r="I16" s="200">
        <v>0.70060473680496216</v>
      </c>
      <c r="J16" s="200">
        <v>0.80115234851837158</v>
      </c>
      <c r="K16" s="43">
        <v>68</v>
      </c>
      <c r="L16" s="193"/>
    </row>
    <row r="17" spans="3:12" x14ac:dyDescent="0.2">
      <c r="C17" s="97"/>
      <c r="E17" s="199"/>
      <c r="F17" s="200"/>
      <c r="G17" s="200"/>
      <c r="H17" s="200"/>
      <c r="I17" s="200"/>
      <c r="J17" s="200"/>
      <c r="K17" s="201"/>
      <c r="L17" s="193"/>
    </row>
    <row r="18" spans="3:12" x14ac:dyDescent="0.2">
      <c r="C18" s="97" t="s">
        <v>156</v>
      </c>
      <c r="D18" s="2" t="s">
        <v>278</v>
      </c>
      <c r="E18" s="199">
        <v>0.50053924322128296</v>
      </c>
      <c r="F18" s="200">
        <v>0.48809105157852173</v>
      </c>
      <c r="G18" s="200">
        <v>0.49576440453529358</v>
      </c>
      <c r="H18" s="200">
        <v>0.50136256217956543</v>
      </c>
      <c r="I18" s="200">
        <v>0.47790014743804932</v>
      </c>
      <c r="J18" s="200">
        <v>0.54242575168609619</v>
      </c>
      <c r="K18" s="43">
        <v>2227</v>
      </c>
      <c r="L18" s="193"/>
    </row>
    <row r="19" spans="3:12" x14ac:dyDescent="0.2">
      <c r="C19" s="97" t="s">
        <v>156</v>
      </c>
      <c r="D19" s="2" t="s">
        <v>284</v>
      </c>
      <c r="E19" s="199">
        <v>0.51684224605560303</v>
      </c>
      <c r="F19" s="200">
        <v>0.51601189374923706</v>
      </c>
      <c r="G19" s="200">
        <v>0.50109070539474487</v>
      </c>
      <c r="H19" s="200">
        <v>0.52968007326126099</v>
      </c>
      <c r="I19" s="200">
        <v>0.49108052253723145</v>
      </c>
      <c r="J19" s="200">
        <v>0.54927146434783936</v>
      </c>
      <c r="K19" s="43">
        <v>2254</v>
      </c>
      <c r="L19" s="193"/>
    </row>
    <row r="20" spans="3:12" x14ac:dyDescent="0.2">
      <c r="C20" s="97" t="s">
        <v>156</v>
      </c>
      <c r="D20" s="2" t="s">
        <v>285</v>
      </c>
      <c r="E20" s="199">
        <v>0.54705005884170532</v>
      </c>
      <c r="F20" s="200">
        <v>0.56337183713912964</v>
      </c>
      <c r="G20" s="200">
        <v>0.5333215594291687</v>
      </c>
      <c r="H20" s="200">
        <v>0.53165405988693237</v>
      </c>
      <c r="I20" s="200">
        <v>0.52718806266784668</v>
      </c>
      <c r="J20" s="200">
        <v>0.58392441272735596</v>
      </c>
      <c r="K20" s="43">
        <v>2249</v>
      </c>
      <c r="L20" s="193"/>
    </row>
    <row r="21" spans="3:12" x14ac:dyDescent="0.2">
      <c r="C21" s="97" t="s">
        <v>156</v>
      </c>
      <c r="D21" s="2" t="s">
        <v>279</v>
      </c>
      <c r="E21" s="199">
        <v>0.84367340803146362</v>
      </c>
      <c r="F21" s="200">
        <v>0.80551332235336304</v>
      </c>
      <c r="G21" s="200">
        <v>0.85922539234161377</v>
      </c>
      <c r="H21" s="200">
        <v>0.85738176107406616</v>
      </c>
      <c r="I21" s="200">
        <v>0.85595947504043579</v>
      </c>
      <c r="J21" s="200">
        <v>0.84083366394042969</v>
      </c>
      <c r="K21" s="43">
        <v>1479</v>
      </c>
      <c r="L21" s="193"/>
    </row>
    <row r="22" spans="3:12" x14ac:dyDescent="0.2">
      <c r="C22" s="97" t="s">
        <v>156</v>
      </c>
      <c r="D22" s="2" t="s">
        <v>280</v>
      </c>
      <c r="E22" s="199">
        <v>0.81129127740859985</v>
      </c>
      <c r="F22" s="200">
        <v>0.81680536270141602</v>
      </c>
      <c r="G22" s="200">
        <v>0.82699483633041382</v>
      </c>
      <c r="H22" s="200">
        <v>0.78451681137084961</v>
      </c>
      <c r="I22" s="200">
        <v>0.86123120784759521</v>
      </c>
      <c r="J22" s="200">
        <v>0.76975065469741821</v>
      </c>
      <c r="K22" s="43">
        <v>977</v>
      </c>
      <c r="L22" s="193"/>
    </row>
    <row r="23" spans="3:12" x14ac:dyDescent="0.2">
      <c r="C23" s="97"/>
      <c r="E23" s="199"/>
      <c r="F23" s="200"/>
      <c r="G23" s="200"/>
      <c r="H23" s="200"/>
      <c r="I23" s="200"/>
      <c r="J23" s="200"/>
      <c r="K23" s="201"/>
      <c r="L23" s="193"/>
    </row>
    <row r="24" spans="3:12" x14ac:dyDescent="0.2">
      <c r="C24" s="97" t="s">
        <v>591</v>
      </c>
      <c r="D24" s="2" t="s">
        <v>286</v>
      </c>
      <c r="E24" s="199">
        <v>0.63299733400344849</v>
      </c>
      <c r="F24" s="200">
        <v>0.63439387083053589</v>
      </c>
      <c r="G24" s="200">
        <v>0.62083494663238525</v>
      </c>
      <c r="H24" s="200">
        <v>0.60952639579772949</v>
      </c>
      <c r="I24" s="200">
        <v>0.64998781681060791</v>
      </c>
      <c r="J24" s="200">
        <v>0.65269798040390015</v>
      </c>
      <c r="K24" s="43">
        <v>3341</v>
      </c>
      <c r="L24" s="193"/>
    </row>
    <row r="25" spans="3:12" x14ac:dyDescent="0.2">
      <c r="C25" s="97" t="s">
        <v>591</v>
      </c>
      <c r="D25" s="2" t="s">
        <v>287</v>
      </c>
      <c r="E25" s="199">
        <v>0.59890025854110718</v>
      </c>
      <c r="F25" s="200">
        <v>0.61079084873199463</v>
      </c>
      <c r="G25" s="200">
        <v>0.58144992589950562</v>
      </c>
      <c r="H25" s="200">
        <v>0.57721889019012451</v>
      </c>
      <c r="I25" s="200">
        <v>0.60873419046401978</v>
      </c>
      <c r="J25" s="200">
        <v>0.61821472644805908</v>
      </c>
      <c r="K25" s="43">
        <v>3145</v>
      </c>
      <c r="L25" s="193"/>
    </row>
    <row r="26" spans="3:12" x14ac:dyDescent="0.2">
      <c r="C26" s="97" t="s">
        <v>591</v>
      </c>
      <c r="D26" s="2" t="s">
        <v>288</v>
      </c>
      <c r="E26" s="199">
        <v>0.64046251773834229</v>
      </c>
      <c r="F26" s="200">
        <v>0.63998961448669434</v>
      </c>
      <c r="G26" s="200">
        <v>0.65533566474914551</v>
      </c>
      <c r="H26" s="200">
        <v>0.6263853907585144</v>
      </c>
      <c r="I26" s="200">
        <v>0.64169204235076904</v>
      </c>
      <c r="J26" s="200">
        <v>0.63866454362869263</v>
      </c>
      <c r="K26" s="43">
        <v>3125</v>
      </c>
      <c r="L26" s="193"/>
    </row>
    <row r="27" spans="3:12" x14ac:dyDescent="0.2">
      <c r="C27" s="97" t="s">
        <v>591</v>
      </c>
      <c r="D27" s="2" t="s">
        <v>279</v>
      </c>
      <c r="E27" s="199">
        <v>0.73070043325424194</v>
      </c>
      <c r="F27" s="200">
        <v>0.69753086566925049</v>
      </c>
      <c r="G27" s="200">
        <v>0.72443664073944092</v>
      </c>
      <c r="H27" s="200">
        <v>0.72477304935455322</v>
      </c>
      <c r="I27" s="200">
        <v>0.7636343240737915</v>
      </c>
      <c r="J27" s="200">
        <v>0.73722010850906372</v>
      </c>
      <c r="K27" s="43">
        <v>666</v>
      </c>
      <c r="L27" s="193"/>
    </row>
    <row r="28" spans="3:12" x14ac:dyDescent="0.2">
      <c r="C28" s="97" t="s">
        <v>591</v>
      </c>
      <c r="D28" s="2" t="s">
        <v>280</v>
      </c>
      <c r="E28" s="199">
        <v>0.74129492044448853</v>
      </c>
      <c r="F28" s="200">
        <v>0.6775481104850769</v>
      </c>
      <c r="G28" s="200">
        <v>0.72817200422286987</v>
      </c>
      <c r="H28" s="200">
        <v>0.76767724752426147</v>
      </c>
      <c r="I28" s="200">
        <v>0.75879710912704468</v>
      </c>
      <c r="J28" s="200">
        <v>0.7688872218132019</v>
      </c>
      <c r="K28" s="43">
        <v>714</v>
      </c>
      <c r="L28" s="193"/>
    </row>
    <row r="29" spans="3:12" x14ac:dyDescent="0.2">
      <c r="C29" s="97"/>
      <c r="E29" s="199"/>
      <c r="F29" s="200"/>
      <c r="G29" s="200"/>
      <c r="H29" s="200"/>
      <c r="I29" s="200"/>
      <c r="J29" s="200"/>
      <c r="K29" s="201"/>
      <c r="L29" s="193"/>
    </row>
    <row r="30" spans="3:12" x14ac:dyDescent="0.2">
      <c r="C30" s="97" t="s">
        <v>592</v>
      </c>
      <c r="D30" s="2" t="s">
        <v>286</v>
      </c>
      <c r="E30" s="199">
        <v>0.53872489929199219</v>
      </c>
      <c r="F30" s="200">
        <v>0.54947459697723389</v>
      </c>
      <c r="G30" s="200">
        <v>0.52478861808776855</v>
      </c>
      <c r="H30" s="200">
        <v>0.53052210807800293</v>
      </c>
      <c r="I30" s="200">
        <v>0.54366868734359741</v>
      </c>
      <c r="J30" s="200">
        <v>0.5473475456237793</v>
      </c>
      <c r="K30" s="43">
        <v>1782</v>
      </c>
      <c r="L30" s="193"/>
    </row>
    <row r="31" spans="3:12" x14ac:dyDescent="0.2">
      <c r="C31" s="97" t="s">
        <v>592</v>
      </c>
      <c r="D31" s="2" t="s">
        <v>287</v>
      </c>
      <c r="E31" s="199">
        <v>0.55769956111907959</v>
      </c>
      <c r="F31" s="200">
        <v>0.56310737133026123</v>
      </c>
      <c r="G31" s="200">
        <v>0.56781125068664551</v>
      </c>
      <c r="H31" s="200">
        <v>0.5168759822845459</v>
      </c>
      <c r="I31" s="200">
        <v>0.56589704751968384</v>
      </c>
      <c r="J31" s="200">
        <v>0.57666844129562378</v>
      </c>
      <c r="K31" s="43">
        <v>1756</v>
      </c>
      <c r="L31" s="193"/>
    </row>
    <row r="32" spans="3:12" x14ac:dyDescent="0.2">
      <c r="C32" s="97" t="s">
        <v>592</v>
      </c>
      <c r="D32" s="2" t="s">
        <v>288</v>
      </c>
      <c r="E32" s="199">
        <v>0.61081552505493164</v>
      </c>
      <c r="F32" s="200">
        <v>0.62587207555770874</v>
      </c>
      <c r="G32" s="200">
        <v>0.63820254802703857</v>
      </c>
      <c r="H32" s="200">
        <v>0.58248388767242432</v>
      </c>
      <c r="I32" s="200">
        <v>0.59212309122085571</v>
      </c>
      <c r="J32" s="200">
        <v>0.61434477567672729</v>
      </c>
      <c r="K32" s="43">
        <v>1742</v>
      </c>
      <c r="L32" s="193"/>
    </row>
    <row r="33" spans="3:12" x14ac:dyDescent="0.2">
      <c r="C33" s="97" t="s">
        <v>592</v>
      </c>
      <c r="D33" s="2" t="s">
        <v>279</v>
      </c>
      <c r="E33" s="199">
        <v>0.77691477537155151</v>
      </c>
      <c r="F33" s="200">
        <v>0.79693186283111572</v>
      </c>
      <c r="G33" s="200">
        <v>0.79232382774353027</v>
      </c>
      <c r="H33" s="200">
        <v>0.7785792350769043</v>
      </c>
      <c r="I33" s="200">
        <v>0.69918590784072876</v>
      </c>
      <c r="J33" s="200">
        <v>0.80286526679992676</v>
      </c>
      <c r="K33" s="43">
        <v>305</v>
      </c>
      <c r="L33" s="193"/>
    </row>
    <row r="34" spans="3:12" x14ac:dyDescent="0.2">
      <c r="C34" s="97" t="s">
        <v>592</v>
      </c>
      <c r="D34" s="2" t="s">
        <v>280</v>
      </c>
      <c r="E34" s="199">
        <v>0.7503514289855957</v>
      </c>
      <c r="F34" s="200">
        <v>0.73849350214004517</v>
      </c>
      <c r="G34" s="200">
        <v>0.8333393931388855</v>
      </c>
      <c r="H34" s="200">
        <v>0.62389487028121948</v>
      </c>
      <c r="I34" s="200">
        <v>0.7153627872467041</v>
      </c>
      <c r="J34" s="200">
        <v>0.83119475841522217</v>
      </c>
      <c r="K34" s="43">
        <v>300</v>
      </c>
      <c r="L34" s="193"/>
    </row>
    <row r="35" spans="3:12" x14ac:dyDescent="0.2">
      <c r="C35" s="97"/>
      <c r="E35" s="199"/>
      <c r="F35" s="200"/>
      <c r="G35" s="200"/>
      <c r="H35" s="200"/>
      <c r="I35" s="200"/>
      <c r="J35" s="200"/>
      <c r="K35" s="201"/>
      <c r="L35" s="193"/>
    </row>
    <row r="36" spans="3:12" x14ac:dyDescent="0.2">
      <c r="C36" s="97" t="s">
        <v>158</v>
      </c>
      <c r="D36" s="2" t="s">
        <v>286</v>
      </c>
      <c r="E36" s="199">
        <v>0.59945964813232422</v>
      </c>
      <c r="F36" s="200">
        <v>0.60385960340499878</v>
      </c>
      <c r="G36" s="200">
        <v>0.58590447902679443</v>
      </c>
      <c r="H36" s="200">
        <v>0.58309221267700195</v>
      </c>
      <c r="I36" s="200">
        <v>0.61141407489776611</v>
      </c>
      <c r="J36" s="200">
        <v>0.61518275737762451</v>
      </c>
      <c r="K36" s="43">
        <v>5412</v>
      </c>
      <c r="L36" s="193"/>
    </row>
    <row r="37" spans="3:12" x14ac:dyDescent="0.2">
      <c r="C37" s="97" t="s">
        <v>158</v>
      </c>
      <c r="D37" s="2" t="s">
        <v>287</v>
      </c>
      <c r="E37" s="199">
        <v>0.58469241857528687</v>
      </c>
      <c r="F37" s="200">
        <v>0.59614837169647217</v>
      </c>
      <c r="G37" s="200">
        <v>0.57365763187408447</v>
      </c>
      <c r="H37" s="200">
        <v>0.55845338106155396</v>
      </c>
      <c r="I37" s="200">
        <v>0.59290897846221924</v>
      </c>
      <c r="J37" s="200">
        <v>0.60482484102249146</v>
      </c>
      <c r="K37" s="43">
        <v>5167</v>
      </c>
      <c r="L37" s="193"/>
    </row>
    <row r="38" spans="3:12" x14ac:dyDescent="0.2">
      <c r="C38" s="97" t="s">
        <v>158</v>
      </c>
      <c r="D38" s="2" t="s">
        <v>288</v>
      </c>
      <c r="E38" s="199">
        <v>0.62896245718002319</v>
      </c>
      <c r="F38" s="200">
        <v>0.63483291864395142</v>
      </c>
      <c r="G38" s="200">
        <v>0.64288866519927979</v>
      </c>
      <c r="H38" s="200">
        <v>0.61250871419906616</v>
      </c>
      <c r="I38" s="200">
        <v>0.62235695123672485</v>
      </c>
      <c r="J38" s="200">
        <v>0.63232839107513428</v>
      </c>
      <c r="K38" s="43">
        <v>5129</v>
      </c>
      <c r="L38" s="193"/>
    </row>
    <row r="39" spans="3:12" x14ac:dyDescent="0.2">
      <c r="C39" s="97" t="s">
        <v>158</v>
      </c>
      <c r="D39" s="2" t="s">
        <v>279</v>
      </c>
      <c r="E39" s="199">
        <v>0.7430490255355835</v>
      </c>
      <c r="F39" s="200">
        <v>0.72671574354171753</v>
      </c>
      <c r="G39" s="200">
        <v>0.74325180053710938</v>
      </c>
      <c r="H39" s="200">
        <v>0.74007630348205566</v>
      </c>
      <c r="I39" s="200">
        <v>0.74511384963989258</v>
      </c>
      <c r="J39" s="200">
        <v>0.7593458890914917</v>
      </c>
      <c r="K39" s="43">
        <v>1012</v>
      </c>
      <c r="L39" s="193"/>
    </row>
    <row r="40" spans="3:12" x14ac:dyDescent="0.2">
      <c r="C40" s="97" t="s">
        <v>158</v>
      </c>
      <c r="D40" s="2" t="s">
        <v>280</v>
      </c>
      <c r="E40" s="199">
        <v>0.73983931541442871</v>
      </c>
      <c r="F40" s="200">
        <v>0.69086432456970215</v>
      </c>
      <c r="G40" s="200">
        <v>0.75258803367614746</v>
      </c>
      <c r="H40" s="200">
        <v>0.73026031255722046</v>
      </c>
      <c r="I40" s="200">
        <v>0.73380905389785767</v>
      </c>
      <c r="J40" s="200">
        <v>0.79014807939529419</v>
      </c>
      <c r="K40" s="43">
        <v>1063</v>
      </c>
      <c r="L40" s="193"/>
    </row>
    <row r="41" spans="3:12" x14ac:dyDescent="0.2">
      <c r="C41" s="296"/>
      <c r="E41" s="199"/>
      <c r="F41" s="200"/>
      <c r="G41" s="200"/>
      <c r="H41" s="200"/>
      <c r="I41" s="200"/>
      <c r="J41" s="200"/>
      <c r="K41" s="22"/>
      <c r="L41" s="193"/>
    </row>
    <row r="42" spans="3:12" x14ac:dyDescent="0.2">
      <c r="C42" s="97" t="s">
        <v>160</v>
      </c>
      <c r="D42" s="2" t="s">
        <v>282</v>
      </c>
      <c r="E42" s="199">
        <v>0.50267487764358521</v>
      </c>
      <c r="F42" s="200">
        <v>0.48980319499969482</v>
      </c>
      <c r="G42" s="200">
        <v>0.48262214660644531</v>
      </c>
      <c r="H42" s="200">
        <v>0.46714204549789429</v>
      </c>
      <c r="I42" s="200">
        <v>0.51911193132400513</v>
      </c>
      <c r="J42" s="200">
        <v>0.57183027267456055</v>
      </c>
      <c r="K42" s="43">
        <v>1364</v>
      </c>
      <c r="L42" s="193"/>
    </row>
    <row r="44" spans="3:12" x14ac:dyDescent="0.2">
      <c r="C44" s="2" t="s">
        <v>611</v>
      </c>
    </row>
    <row r="45" spans="3:12" x14ac:dyDescent="0.2">
      <c r="C45" s="2" t="s">
        <v>300</v>
      </c>
    </row>
    <row r="47" spans="3:12" x14ac:dyDescent="0.2">
      <c r="C47" s="127" t="s">
        <v>163</v>
      </c>
    </row>
    <row r="48" spans="3:12" x14ac:dyDescent="0.2">
      <c r="C48" s="105" t="s">
        <v>580</v>
      </c>
    </row>
  </sheetData>
  <hyperlinks>
    <hyperlink ref="A1" location="Contents!A1" display="Contents"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91CA6-550E-416E-9EC4-BBC6A0D25099}">
  <dimension ref="A1:P48"/>
  <sheetViews>
    <sheetView workbookViewId="0"/>
  </sheetViews>
  <sheetFormatPr defaultColWidth="9.140625" defaultRowHeight="12.75" x14ac:dyDescent="0.2"/>
  <cols>
    <col min="1" max="2" width="9.140625" style="2"/>
    <col min="3" max="3" width="33.28515625" style="2" customWidth="1"/>
    <col min="4" max="4" width="20" style="2" bestFit="1" customWidth="1"/>
    <col min="5" max="35" width="14.28515625" style="2" customWidth="1"/>
    <col min="36" max="16384" width="9.140625" style="2"/>
  </cols>
  <sheetData>
    <row r="1" spans="1:16" x14ac:dyDescent="0.2">
      <c r="A1" s="4" t="s">
        <v>153</v>
      </c>
    </row>
    <row r="2" spans="1:16" x14ac:dyDescent="0.2">
      <c r="B2" s="5" t="s">
        <v>301</v>
      </c>
    </row>
    <row r="3" spans="1:16" x14ac:dyDescent="0.2">
      <c r="B3" s="2" t="s">
        <v>155</v>
      </c>
    </row>
    <row r="4" spans="1:16" ht="12.75" customHeight="1" x14ac:dyDescent="0.2">
      <c r="C4" s="10"/>
      <c r="D4" s="10"/>
      <c r="E4" s="9"/>
      <c r="F4" s="9"/>
      <c r="G4" s="9"/>
      <c r="H4" s="9"/>
      <c r="I4" s="9"/>
      <c r="J4" s="9"/>
      <c r="K4" s="9"/>
      <c r="L4" s="9"/>
      <c r="M4" s="9"/>
      <c r="N4" s="9"/>
      <c r="O4" s="9"/>
      <c r="P4" s="9"/>
    </row>
    <row r="5" spans="1:16" ht="25.5" x14ac:dyDescent="0.2">
      <c r="D5" s="6"/>
      <c r="E5" s="17" t="s">
        <v>294</v>
      </c>
      <c r="F5" s="155" t="s">
        <v>295</v>
      </c>
      <c r="G5" s="155" t="s">
        <v>296</v>
      </c>
      <c r="H5" s="155" t="s">
        <v>297</v>
      </c>
      <c r="I5" s="155" t="s">
        <v>298</v>
      </c>
      <c r="J5" s="24" t="s">
        <v>299</v>
      </c>
      <c r="K5" s="155" t="s">
        <v>162</v>
      </c>
    </row>
    <row r="6" spans="1:16" x14ac:dyDescent="0.2">
      <c r="C6" s="18" t="s">
        <v>586</v>
      </c>
      <c r="D6" s="97" t="s">
        <v>278</v>
      </c>
      <c r="E6" s="202">
        <v>0.19883786141872406</v>
      </c>
      <c r="F6" s="203">
        <v>0.18018746376037598</v>
      </c>
      <c r="G6" s="203">
        <v>0.20825332403182983</v>
      </c>
      <c r="H6" s="203">
        <v>0.18944214284420013</v>
      </c>
      <c r="I6" s="203">
        <v>0.18416135013103485</v>
      </c>
      <c r="J6" s="203">
        <v>0.23239848017692566</v>
      </c>
      <c r="K6" s="157">
        <v>1616</v>
      </c>
      <c r="L6" s="193"/>
    </row>
    <row r="7" spans="1:16" x14ac:dyDescent="0.2">
      <c r="C7" s="97" t="s">
        <v>586</v>
      </c>
      <c r="D7" s="2" t="s">
        <v>284</v>
      </c>
      <c r="E7" s="204">
        <v>0.19343109428882599</v>
      </c>
      <c r="F7" s="205">
        <v>0.18973758816719055</v>
      </c>
      <c r="G7" s="205">
        <v>0.18948580324649811</v>
      </c>
      <c r="H7" s="205">
        <v>0.1845097690820694</v>
      </c>
      <c r="I7" s="205">
        <v>0.18504421412944794</v>
      </c>
      <c r="J7" s="205">
        <v>0.22047136723995209</v>
      </c>
      <c r="K7" s="43">
        <v>1858</v>
      </c>
      <c r="L7" s="193"/>
    </row>
    <row r="8" spans="1:16" x14ac:dyDescent="0.2">
      <c r="C8" s="97" t="s">
        <v>586</v>
      </c>
      <c r="D8" s="2" t="s">
        <v>285</v>
      </c>
      <c r="E8" s="204">
        <v>0.29783418774604797</v>
      </c>
      <c r="F8" s="205">
        <v>0.2993292510509491</v>
      </c>
      <c r="G8" s="205">
        <v>0.31495746970176697</v>
      </c>
      <c r="H8" s="205">
        <v>0.28672608733177185</v>
      </c>
      <c r="I8" s="205">
        <v>0.27500039339065552</v>
      </c>
      <c r="J8" s="205">
        <v>0.31315368413925171</v>
      </c>
      <c r="K8" s="43">
        <v>1560</v>
      </c>
      <c r="L8" s="193"/>
    </row>
    <row r="9" spans="1:16" x14ac:dyDescent="0.2">
      <c r="C9" s="97" t="s">
        <v>586</v>
      </c>
      <c r="D9" s="2" t="s">
        <v>279</v>
      </c>
      <c r="E9" s="204">
        <v>0.38321822881698608</v>
      </c>
      <c r="F9" s="205">
        <v>0.36345729231834412</v>
      </c>
      <c r="G9" s="205">
        <v>0.39495393633842468</v>
      </c>
      <c r="H9" s="205">
        <v>0.38614416122436523</v>
      </c>
      <c r="I9" s="205">
        <v>0.3652452826499939</v>
      </c>
      <c r="J9" s="205">
        <v>0.40748441219329834</v>
      </c>
      <c r="K9" s="43">
        <v>1350</v>
      </c>
      <c r="L9" s="193"/>
    </row>
    <row r="10" spans="1:16" x14ac:dyDescent="0.2">
      <c r="C10" s="97" t="s">
        <v>586</v>
      </c>
      <c r="D10" s="2" t="s">
        <v>280</v>
      </c>
      <c r="E10" s="204">
        <v>0.3794843852519989</v>
      </c>
      <c r="F10" s="205">
        <v>0.36165720224380493</v>
      </c>
      <c r="G10" s="205">
        <v>0.37197685241699219</v>
      </c>
      <c r="H10" s="205">
        <v>0.34580829739570618</v>
      </c>
      <c r="I10" s="205">
        <v>0.37155488133430481</v>
      </c>
      <c r="J10" s="205">
        <v>0.46668359637260437</v>
      </c>
      <c r="K10" s="43">
        <v>868</v>
      </c>
      <c r="L10" s="193"/>
    </row>
    <row r="11" spans="1:16" x14ac:dyDescent="0.2">
      <c r="C11" s="97"/>
      <c r="E11" s="204"/>
      <c r="F11" s="205"/>
      <c r="G11" s="205"/>
      <c r="H11" s="205"/>
      <c r="I11" s="205"/>
      <c r="J11" s="205"/>
      <c r="K11" s="206"/>
      <c r="L11" s="193"/>
    </row>
    <row r="12" spans="1:16" x14ac:dyDescent="0.2">
      <c r="C12" s="97" t="s">
        <v>588</v>
      </c>
      <c r="D12" s="2" t="s">
        <v>278</v>
      </c>
      <c r="E12" s="204">
        <v>0.12852554023265839</v>
      </c>
      <c r="F12" s="205">
        <v>0.13696940243244171</v>
      </c>
      <c r="G12" s="205">
        <v>0.12380633503198624</v>
      </c>
      <c r="H12" s="205">
        <v>0.12971183657646179</v>
      </c>
      <c r="I12" s="205">
        <v>8.6096219718456268E-2</v>
      </c>
      <c r="J12" s="205">
        <v>0.17904184758663177</v>
      </c>
      <c r="K12" s="43">
        <v>150</v>
      </c>
      <c r="L12" s="193"/>
    </row>
    <row r="13" spans="1:16" x14ac:dyDescent="0.2">
      <c r="C13" s="97" t="s">
        <v>588</v>
      </c>
      <c r="D13" s="2" t="s">
        <v>284</v>
      </c>
      <c r="E13" s="204">
        <v>9.9290430545806885E-2</v>
      </c>
      <c r="F13" s="205">
        <v>9.7898751497268677E-2</v>
      </c>
      <c r="G13" s="205">
        <v>6.4037464559078217E-2</v>
      </c>
      <c r="H13" s="205">
        <v>7.5923949480056763E-2</v>
      </c>
      <c r="I13" s="205">
        <v>0.13129951059818268</v>
      </c>
      <c r="J13" s="205">
        <v>0.11991461366415024</v>
      </c>
      <c r="K13" s="43">
        <v>146</v>
      </c>
      <c r="L13" s="193"/>
    </row>
    <row r="14" spans="1:16" x14ac:dyDescent="0.2">
      <c r="C14" s="97" t="s">
        <v>588</v>
      </c>
      <c r="D14" s="2" t="s">
        <v>285</v>
      </c>
      <c r="E14" s="204">
        <v>0.17524717748165131</v>
      </c>
      <c r="F14" s="205">
        <v>0.20285323262214661</v>
      </c>
      <c r="G14" s="205">
        <v>0.1263945996761322</v>
      </c>
      <c r="H14" s="205">
        <v>0.1580638587474823</v>
      </c>
      <c r="I14" s="205">
        <v>0.19736635684967041</v>
      </c>
      <c r="J14" s="205">
        <v>0.17993347346782684</v>
      </c>
      <c r="K14" s="43">
        <v>137</v>
      </c>
      <c r="L14" s="193"/>
    </row>
    <row r="15" spans="1:16" x14ac:dyDescent="0.2">
      <c r="C15" s="97" t="s">
        <v>588</v>
      </c>
      <c r="D15" s="2" t="s">
        <v>279</v>
      </c>
      <c r="E15" s="204">
        <v>0.41105163097381592</v>
      </c>
      <c r="F15" s="205">
        <v>0.45826184749603271</v>
      </c>
      <c r="G15" s="205">
        <v>0.41963127255439758</v>
      </c>
      <c r="H15" s="205">
        <v>0.24794529378414154</v>
      </c>
      <c r="I15" s="205">
        <v>0.46152538061141968</v>
      </c>
      <c r="J15" s="205">
        <v>0.42271068692207336</v>
      </c>
      <c r="K15" s="43">
        <v>79</v>
      </c>
      <c r="L15" s="193"/>
    </row>
    <row r="16" spans="1:16" x14ac:dyDescent="0.2">
      <c r="C16" s="97" t="s">
        <v>588</v>
      </c>
      <c r="D16" s="2" t="s">
        <v>280</v>
      </c>
      <c r="E16" s="204">
        <v>0.41623735427856445</v>
      </c>
      <c r="F16" s="205">
        <v>0.48439553380012512</v>
      </c>
      <c r="G16" s="205">
        <v>0.45318043231964111</v>
      </c>
      <c r="H16" s="205">
        <v>0.28728914260864258</v>
      </c>
      <c r="I16" s="205">
        <v>0.32559332251548767</v>
      </c>
      <c r="J16" s="205">
        <v>0.49442777037620544</v>
      </c>
      <c r="K16" s="43">
        <v>66</v>
      </c>
      <c r="L16" s="193"/>
    </row>
    <row r="17" spans="3:12" x14ac:dyDescent="0.2">
      <c r="C17" s="97"/>
      <c r="E17" s="204"/>
      <c r="F17" s="205"/>
      <c r="G17" s="205"/>
      <c r="H17" s="205"/>
      <c r="I17" s="205"/>
      <c r="J17" s="205"/>
      <c r="K17" s="206"/>
      <c r="L17" s="193"/>
    </row>
    <row r="18" spans="3:12" x14ac:dyDescent="0.2">
      <c r="C18" s="97" t="s">
        <v>156</v>
      </c>
      <c r="D18" s="2" t="s">
        <v>278</v>
      </c>
      <c r="E18" s="204">
        <v>0.19548337161540985</v>
      </c>
      <c r="F18" s="205">
        <v>0.17778536677360535</v>
      </c>
      <c r="G18" s="205">
        <v>0.20461639761924744</v>
      </c>
      <c r="H18" s="205">
        <v>0.18657603859901428</v>
      </c>
      <c r="I18" s="205">
        <v>0.17889483273029327</v>
      </c>
      <c r="J18" s="205">
        <v>0.23035521805286407</v>
      </c>
      <c r="K18" s="43">
        <v>1766</v>
      </c>
      <c r="L18" s="193"/>
    </row>
    <row r="19" spans="3:12" x14ac:dyDescent="0.2">
      <c r="C19" s="97" t="s">
        <v>156</v>
      </c>
      <c r="D19" s="2" t="s">
        <v>284</v>
      </c>
      <c r="E19" s="204">
        <v>0.18953311443328857</v>
      </c>
      <c r="F19" s="205">
        <v>0.18576204776763916</v>
      </c>
      <c r="G19" s="205">
        <v>0.1850629597902298</v>
      </c>
      <c r="H19" s="205">
        <v>0.18024380505084991</v>
      </c>
      <c r="I19" s="205">
        <v>0.18207924067974091</v>
      </c>
      <c r="J19" s="205">
        <v>0.21698896586894989</v>
      </c>
      <c r="K19" s="43">
        <v>2004</v>
      </c>
      <c r="L19" s="193"/>
    </row>
    <row r="20" spans="3:12" x14ac:dyDescent="0.2">
      <c r="C20" s="97" t="s">
        <v>156</v>
      </c>
      <c r="D20" s="2" t="s">
        <v>285</v>
      </c>
      <c r="E20" s="204">
        <v>0.29203450679779053</v>
      </c>
      <c r="F20" s="205">
        <v>0.29447600245475769</v>
      </c>
      <c r="G20" s="205">
        <v>0.30698058009147644</v>
      </c>
      <c r="H20" s="205">
        <v>0.28099349141120911</v>
      </c>
      <c r="I20" s="205">
        <v>0.27040004730224609</v>
      </c>
      <c r="J20" s="205">
        <v>0.30783736705780029</v>
      </c>
      <c r="K20" s="43">
        <v>1697</v>
      </c>
      <c r="L20" s="193"/>
    </row>
    <row r="21" spans="3:12" x14ac:dyDescent="0.2">
      <c r="C21" s="97" t="s">
        <v>156</v>
      </c>
      <c r="D21" s="2" t="s">
        <v>279</v>
      </c>
      <c r="E21" s="204">
        <v>0.38406166434288025</v>
      </c>
      <c r="F21" s="205">
        <v>0.36611190438270569</v>
      </c>
      <c r="G21" s="205">
        <v>0.3954632580280304</v>
      </c>
      <c r="H21" s="205">
        <v>0.38288095593452454</v>
      </c>
      <c r="I21" s="205">
        <v>0.36918529868125916</v>
      </c>
      <c r="J21" s="205">
        <v>0.40811139345169067</v>
      </c>
      <c r="K21" s="43">
        <v>1429</v>
      </c>
      <c r="L21" s="193"/>
    </row>
    <row r="22" spans="3:12" x14ac:dyDescent="0.2">
      <c r="C22" s="97" t="s">
        <v>156</v>
      </c>
      <c r="D22" s="2" t="s">
        <v>280</v>
      </c>
      <c r="E22" s="204">
        <v>0.38089773058891296</v>
      </c>
      <c r="F22" s="205">
        <v>0.36654818058013916</v>
      </c>
      <c r="G22" s="205">
        <v>0.37446480989456177</v>
      </c>
      <c r="H22" s="205">
        <v>0.34406587481498718</v>
      </c>
      <c r="I22" s="205">
        <v>0.36972352862358093</v>
      </c>
      <c r="J22" s="205">
        <v>0.4682544469833374</v>
      </c>
      <c r="K22" s="43">
        <v>934</v>
      </c>
      <c r="L22" s="193"/>
    </row>
    <row r="23" spans="3:12" x14ac:dyDescent="0.2">
      <c r="C23" s="97"/>
      <c r="E23" s="204"/>
      <c r="F23" s="205"/>
      <c r="G23" s="205"/>
      <c r="H23" s="205"/>
      <c r="I23" s="205"/>
      <c r="J23" s="205"/>
      <c r="K23" s="206"/>
      <c r="L23" s="193"/>
    </row>
    <row r="24" spans="3:12" x14ac:dyDescent="0.2">
      <c r="C24" s="97" t="s">
        <v>591</v>
      </c>
      <c r="D24" s="2" t="s">
        <v>286</v>
      </c>
      <c r="E24" s="204">
        <v>0.15101033449172974</v>
      </c>
      <c r="F24" s="205">
        <v>0.17122583091259003</v>
      </c>
      <c r="G24" s="205">
        <v>0.13221727311611176</v>
      </c>
      <c r="H24" s="205">
        <v>0.13072535395622253</v>
      </c>
      <c r="I24" s="205">
        <v>0.14594492316246033</v>
      </c>
      <c r="J24" s="205">
        <v>0.17806257307529449</v>
      </c>
      <c r="K24" s="43">
        <v>3009</v>
      </c>
      <c r="L24" s="193"/>
    </row>
    <row r="25" spans="3:12" x14ac:dyDescent="0.2">
      <c r="C25" s="97" t="s">
        <v>591</v>
      </c>
      <c r="D25" s="2" t="s">
        <v>287</v>
      </c>
      <c r="E25" s="204">
        <v>0.21975120902061462</v>
      </c>
      <c r="F25" s="205">
        <v>0.24587088823318481</v>
      </c>
      <c r="G25" s="205">
        <v>0.19305896759033203</v>
      </c>
      <c r="H25" s="205">
        <v>0.21675455570220947</v>
      </c>
      <c r="I25" s="205">
        <v>0.21390554308891296</v>
      </c>
      <c r="J25" s="205">
        <v>0.23088355362415314</v>
      </c>
      <c r="K25" s="43">
        <v>2839</v>
      </c>
      <c r="L25" s="193"/>
    </row>
    <row r="26" spans="3:12" x14ac:dyDescent="0.2">
      <c r="C26" s="97" t="s">
        <v>591</v>
      </c>
      <c r="D26" s="2" t="s">
        <v>288</v>
      </c>
      <c r="E26" s="204">
        <v>0.29809415340423584</v>
      </c>
      <c r="F26" s="205">
        <v>0.32586678862571716</v>
      </c>
      <c r="G26" s="205">
        <v>0.27957612276077271</v>
      </c>
      <c r="H26" s="205">
        <v>0.29060879349708557</v>
      </c>
      <c r="I26" s="205">
        <v>0.27956476807594299</v>
      </c>
      <c r="J26" s="205">
        <v>0.31827884912490845</v>
      </c>
      <c r="K26" s="43">
        <v>2620</v>
      </c>
      <c r="L26" s="193"/>
    </row>
    <row r="27" spans="3:12" x14ac:dyDescent="0.2">
      <c r="C27" s="97" t="s">
        <v>591</v>
      </c>
      <c r="D27" s="2" t="s">
        <v>279</v>
      </c>
      <c r="E27" s="204">
        <v>0.45383340120315552</v>
      </c>
      <c r="F27" s="205">
        <v>0.45762568712234497</v>
      </c>
      <c r="G27" s="205">
        <v>0.48543873429298401</v>
      </c>
      <c r="H27" s="205">
        <v>0.40862810611724854</v>
      </c>
      <c r="I27" s="205">
        <v>0.46016538143157959</v>
      </c>
      <c r="J27" s="205">
        <v>0.45911401510238647</v>
      </c>
      <c r="K27" s="43">
        <v>595</v>
      </c>
      <c r="L27" s="193"/>
    </row>
    <row r="28" spans="3:12" x14ac:dyDescent="0.2">
      <c r="C28" s="97" t="s">
        <v>591</v>
      </c>
      <c r="D28" s="2" t="s">
        <v>280</v>
      </c>
      <c r="E28" s="204">
        <v>0.38418039679527283</v>
      </c>
      <c r="F28" s="205">
        <v>0.3596547544002533</v>
      </c>
      <c r="G28" s="205">
        <v>0.41698083281517029</v>
      </c>
      <c r="H28" s="205">
        <v>0.3632034957408905</v>
      </c>
      <c r="I28" s="205">
        <v>0.37959781289100647</v>
      </c>
      <c r="J28" s="205">
        <v>0.40375909209251404</v>
      </c>
      <c r="K28" s="43">
        <v>656</v>
      </c>
      <c r="L28" s="193"/>
    </row>
    <row r="29" spans="3:12" x14ac:dyDescent="0.2">
      <c r="C29" s="97"/>
      <c r="E29" s="204"/>
      <c r="F29" s="205"/>
      <c r="G29" s="205"/>
      <c r="H29" s="205"/>
      <c r="I29" s="205"/>
      <c r="J29" s="205"/>
      <c r="K29" s="206"/>
      <c r="L29" s="193"/>
    </row>
    <row r="30" spans="3:12" x14ac:dyDescent="0.2">
      <c r="C30" s="97" t="s">
        <v>592</v>
      </c>
      <c r="D30" s="2" t="s">
        <v>286</v>
      </c>
      <c r="E30" s="204">
        <v>0.14590920507907867</v>
      </c>
      <c r="F30" s="205">
        <v>0.14121773838996887</v>
      </c>
      <c r="G30" s="205">
        <v>0.13953247666358948</v>
      </c>
      <c r="H30" s="205">
        <v>0.14798974990844727</v>
      </c>
      <c r="I30" s="205">
        <v>0.15940295159816742</v>
      </c>
      <c r="J30" s="205">
        <v>0.14223356544971466</v>
      </c>
      <c r="K30" s="43">
        <v>1244</v>
      </c>
      <c r="L30" s="193"/>
    </row>
    <row r="31" spans="3:12" x14ac:dyDescent="0.2">
      <c r="C31" s="97" t="s">
        <v>592</v>
      </c>
      <c r="D31" s="2" t="s">
        <v>287</v>
      </c>
      <c r="E31" s="204">
        <v>0.17335376143455505</v>
      </c>
      <c r="F31" s="205">
        <v>0.1678616851568222</v>
      </c>
      <c r="G31" s="205">
        <v>0.16446910798549652</v>
      </c>
      <c r="H31" s="205">
        <v>0.16089628636837006</v>
      </c>
      <c r="I31" s="205">
        <v>0.18855276703834534</v>
      </c>
      <c r="J31" s="205">
        <v>0.1866636723279953</v>
      </c>
      <c r="K31" s="43">
        <v>1647</v>
      </c>
      <c r="L31" s="193"/>
    </row>
    <row r="32" spans="3:12" x14ac:dyDescent="0.2">
      <c r="C32" s="97" t="s">
        <v>592</v>
      </c>
      <c r="D32" s="2" t="s">
        <v>288</v>
      </c>
      <c r="E32" s="204">
        <v>0.25841638445854187</v>
      </c>
      <c r="F32" s="205">
        <v>0.24300292134284973</v>
      </c>
      <c r="G32" s="205">
        <v>0.24665389955043793</v>
      </c>
      <c r="H32" s="205">
        <v>0.22834165394306183</v>
      </c>
      <c r="I32" s="205">
        <v>0.27291387319564819</v>
      </c>
      <c r="J32" s="205">
        <v>0.30653467774391174</v>
      </c>
      <c r="K32" s="43">
        <v>1407</v>
      </c>
      <c r="L32" s="193"/>
    </row>
    <row r="33" spans="3:12" x14ac:dyDescent="0.2">
      <c r="C33" s="97" t="s">
        <v>592</v>
      </c>
      <c r="D33" s="2" t="s">
        <v>279</v>
      </c>
      <c r="E33" s="204">
        <v>0.43065482378005981</v>
      </c>
      <c r="F33" s="205">
        <v>0.48934963345527649</v>
      </c>
      <c r="G33" s="205">
        <v>0.42323005199432373</v>
      </c>
      <c r="H33" s="205">
        <v>0.4050162136554718</v>
      </c>
      <c r="I33" s="205">
        <v>0.34726476669311523</v>
      </c>
      <c r="J33" s="205">
        <v>0.47915813326835632</v>
      </c>
      <c r="K33" s="43">
        <v>277</v>
      </c>
      <c r="L33" s="193"/>
    </row>
    <row r="34" spans="3:12" x14ac:dyDescent="0.2">
      <c r="C34" s="97" t="s">
        <v>592</v>
      </c>
      <c r="D34" s="2" t="s">
        <v>280</v>
      </c>
      <c r="E34" s="204">
        <v>0.33829578757286072</v>
      </c>
      <c r="F34" s="205">
        <v>0.39848124980926514</v>
      </c>
      <c r="G34" s="205">
        <v>0.36831489205360413</v>
      </c>
      <c r="H34" s="205">
        <v>0.23399750888347626</v>
      </c>
      <c r="I34" s="205">
        <v>0.30182951688766479</v>
      </c>
      <c r="J34" s="205">
        <v>0.39459577202796936</v>
      </c>
      <c r="K34" s="43">
        <v>283</v>
      </c>
      <c r="L34" s="193"/>
    </row>
    <row r="35" spans="3:12" x14ac:dyDescent="0.2">
      <c r="C35" s="97"/>
      <c r="E35" s="204"/>
      <c r="F35" s="205"/>
      <c r="G35" s="205"/>
      <c r="H35" s="205"/>
      <c r="I35" s="205"/>
      <c r="J35" s="205"/>
      <c r="K35" s="206"/>
      <c r="L35" s="193"/>
    </row>
    <row r="36" spans="3:12" x14ac:dyDescent="0.2">
      <c r="C36" s="97" t="s">
        <v>158</v>
      </c>
      <c r="D36" s="2" t="s">
        <v>286</v>
      </c>
      <c r="E36" s="204">
        <v>0.14836892485618591</v>
      </c>
      <c r="F36" s="205">
        <v>0.16151706874370575</v>
      </c>
      <c r="G36" s="205">
        <v>0.13336712121963501</v>
      </c>
      <c r="H36" s="205">
        <v>0.13410203158855438</v>
      </c>
      <c r="I36" s="205">
        <v>0.14661547541618347</v>
      </c>
      <c r="J36" s="205">
        <v>0.16962352395057678</v>
      </c>
      <c r="K36" s="43">
        <v>4494</v>
      </c>
      <c r="L36" s="193"/>
    </row>
    <row r="37" spans="3:12" x14ac:dyDescent="0.2">
      <c r="C37" s="97" t="s">
        <v>158</v>
      </c>
      <c r="D37" s="2" t="s">
        <v>287</v>
      </c>
      <c r="E37" s="204">
        <v>0.20257693529129028</v>
      </c>
      <c r="F37" s="205">
        <v>0.22016815841197968</v>
      </c>
      <c r="G37" s="205">
        <v>0.18268601596355438</v>
      </c>
      <c r="H37" s="205">
        <v>0.19429959356784821</v>
      </c>
      <c r="I37" s="205">
        <v>0.202774778008461</v>
      </c>
      <c r="J37" s="205">
        <v>0.21569406986236572</v>
      </c>
      <c r="K37" s="43">
        <v>4735</v>
      </c>
      <c r="L37" s="193"/>
    </row>
    <row r="38" spans="3:12" x14ac:dyDescent="0.2">
      <c r="C38" s="97" t="s">
        <v>158</v>
      </c>
      <c r="D38" s="2" t="s">
        <v>288</v>
      </c>
      <c r="E38" s="204">
        <v>0.28271034359931946</v>
      </c>
      <c r="F38" s="205">
        <v>0.29812699556350708</v>
      </c>
      <c r="G38" s="205">
        <v>0.26609361171722412</v>
      </c>
      <c r="H38" s="205">
        <v>0.26746630668640137</v>
      </c>
      <c r="I38" s="205">
        <v>0.27378067374229431</v>
      </c>
      <c r="J38" s="205">
        <v>0.31392228603363037</v>
      </c>
      <c r="K38" s="43">
        <v>4254</v>
      </c>
      <c r="L38" s="193"/>
    </row>
    <row r="39" spans="3:12" x14ac:dyDescent="0.2">
      <c r="C39" s="97" t="s">
        <v>158</v>
      </c>
      <c r="D39" s="2" t="s">
        <v>279</v>
      </c>
      <c r="E39" s="204">
        <v>0.44625937938690186</v>
      </c>
      <c r="F39" s="205">
        <v>0.46791777014732361</v>
      </c>
      <c r="G39" s="205">
        <v>0.4629577100276947</v>
      </c>
      <c r="H39" s="205">
        <v>0.40804913640022278</v>
      </c>
      <c r="I39" s="205">
        <v>0.43147128820419312</v>
      </c>
      <c r="J39" s="205">
        <v>0.46350935101509094</v>
      </c>
      <c r="K39" s="43">
        <v>909</v>
      </c>
      <c r="L39" s="193"/>
    </row>
    <row r="40" spans="3:12" x14ac:dyDescent="0.2">
      <c r="C40" s="97" t="s">
        <v>158</v>
      </c>
      <c r="D40" s="2" t="s">
        <v>280</v>
      </c>
      <c r="E40" s="204">
        <v>0.36830300092697144</v>
      </c>
      <c r="F40" s="205">
        <v>0.36966603994369507</v>
      </c>
      <c r="G40" s="205">
        <v>0.39226168394088745</v>
      </c>
      <c r="H40" s="205">
        <v>0.32745653390884399</v>
      </c>
      <c r="I40" s="205">
        <v>0.35324195027351379</v>
      </c>
      <c r="J40" s="205">
        <v>0.40194869041442871</v>
      </c>
      <c r="K40" s="43">
        <v>985</v>
      </c>
      <c r="L40" s="193"/>
    </row>
    <row r="41" spans="3:12" x14ac:dyDescent="0.2">
      <c r="C41" s="296"/>
      <c r="E41" s="204"/>
      <c r="F41" s="205"/>
      <c r="G41" s="205"/>
      <c r="H41" s="205"/>
      <c r="I41" s="205"/>
      <c r="J41" s="205"/>
      <c r="K41" s="19"/>
      <c r="L41" s="193"/>
    </row>
    <row r="42" spans="3:12" x14ac:dyDescent="0.2">
      <c r="C42" s="97" t="s">
        <v>160</v>
      </c>
      <c r="D42" s="2" t="s">
        <v>282</v>
      </c>
      <c r="E42" s="204">
        <v>0.22426094114780426</v>
      </c>
      <c r="F42" s="205">
        <v>0.22913271188735962</v>
      </c>
      <c r="G42" s="205">
        <v>0.20716468989849091</v>
      </c>
      <c r="H42" s="205">
        <v>0.20777213573455811</v>
      </c>
      <c r="I42" s="205">
        <v>0.22998712956905365</v>
      </c>
      <c r="J42" s="205">
        <v>0.25669044256210327</v>
      </c>
      <c r="K42" s="43">
        <v>1309</v>
      </c>
      <c r="L42" s="193"/>
    </row>
    <row r="44" spans="3:12" x14ac:dyDescent="0.2">
      <c r="C44" s="2" t="s">
        <v>611</v>
      </c>
    </row>
    <row r="45" spans="3:12" x14ac:dyDescent="0.2">
      <c r="C45" s="2" t="s">
        <v>300</v>
      </c>
    </row>
    <row r="47" spans="3:12" x14ac:dyDescent="0.2">
      <c r="C47" s="127" t="s">
        <v>163</v>
      </c>
    </row>
    <row r="48" spans="3:12" x14ac:dyDescent="0.2">
      <c r="C48" s="105" t="s">
        <v>580</v>
      </c>
    </row>
  </sheetData>
  <hyperlinks>
    <hyperlink ref="A1" location="Contents!A1" display="Contents"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28A23-17A0-4509-8755-F5E316566622}">
  <dimension ref="A1:P115"/>
  <sheetViews>
    <sheetView workbookViewId="0"/>
  </sheetViews>
  <sheetFormatPr defaultColWidth="9.140625" defaultRowHeight="12.75" x14ac:dyDescent="0.2"/>
  <cols>
    <col min="1" max="2" width="9.140625" style="2"/>
    <col min="3" max="3" width="33.7109375" style="2" customWidth="1"/>
    <col min="4" max="4" width="20" style="2" bestFit="1" customWidth="1"/>
    <col min="5" max="15" width="12.85546875" style="2" customWidth="1"/>
    <col min="16" max="34" width="14.28515625" style="2" customWidth="1"/>
    <col min="35" max="16384" width="9.140625" style="2"/>
  </cols>
  <sheetData>
    <row r="1" spans="1:16" x14ac:dyDescent="0.2">
      <c r="A1" s="4" t="s">
        <v>153</v>
      </c>
    </row>
    <row r="2" spans="1:16" x14ac:dyDescent="0.2">
      <c r="B2" s="5" t="s">
        <v>302</v>
      </c>
    </row>
    <row r="3" spans="1:16" x14ac:dyDescent="0.2">
      <c r="B3" s="2" t="s">
        <v>155</v>
      </c>
    </row>
    <row r="4" spans="1:16" ht="12.75" customHeight="1" x14ac:dyDescent="0.2">
      <c r="C4" s="10"/>
      <c r="D4" s="10"/>
      <c r="E4" s="9"/>
      <c r="F4" s="9"/>
      <c r="G4" s="9"/>
      <c r="H4" s="9"/>
      <c r="I4" s="9"/>
      <c r="J4" s="9"/>
      <c r="K4" s="9"/>
      <c r="L4" s="9"/>
      <c r="M4" s="9"/>
      <c r="N4" s="9"/>
      <c r="O4" s="9"/>
      <c r="P4" s="9"/>
    </row>
    <row r="5" spans="1:16" ht="25.5" x14ac:dyDescent="0.25">
      <c r="E5" s="15" t="s">
        <v>167</v>
      </c>
      <c r="F5" s="12" t="s">
        <v>168</v>
      </c>
      <c r="G5" s="12" t="s">
        <v>169</v>
      </c>
      <c r="H5" s="12" t="s">
        <v>170</v>
      </c>
      <c r="I5" s="12" t="s">
        <v>171</v>
      </c>
      <c r="J5" s="12" t="s">
        <v>172</v>
      </c>
      <c r="K5" s="12" t="s">
        <v>173</v>
      </c>
      <c r="L5" s="12" t="s">
        <v>174</v>
      </c>
      <c r="M5" s="12" t="s">
        <v>175</v>
      </c>
      <c r="N5" s="14" t="s">
        <v>155</v>
      </c>
      <c r="O5" s="12" t="s">
        <v>162</v>
      </c>
      <c r="P5" s="1"/>
    </row>
    <row r="6" spans="1:16" x14ac:dyDescent="0.2">
      <c r="C6" s="18" t="s">
        <v>586</v>
      </c>
      <c r="D6" s="18" t="s">
        <v>278</v>
      </c>
      <c r="E6" s="207">
        <v>0.21319320797920227</v>
      </c>
      <c r="F6" s="208">
        <v>0.25734284520149231</v>
      </c>
      <c r="G6" s="208">
        <v>0.17946477234363556</v>
      </c>
      <c r="H6" s="208">
        <v>0.21082381904125214</v>
      </c>
      <c r="I6" s="208">
        <v>0.21940168738365173</v>
      </c>
      <c r="J6" s="208">
        <v>0.1704205721616745</v>
      </c>
      <c r="K6" s="208">
        <v>0.21049210429191589</v>
      </c>
      <c r="L6" s="208">
        <v>0.15942606329917908</v>
      </c>
      <c r="M6" s="208">
        <v>0.19019152224063873</v>
      </c>
      <c r="N6" s="208">
        <v>0.19883786141872406</v>
      </c>
      <c r="O6" s="157">
        <v>1616</v>
      </c>
      <c r="P6" s="193"/>
    </row>
    <row r="7" spans="1:16" x14ac:dyDescent="0.2">
      <c r="C7" s="97" t="s">
        <v>586</v>
      </c>
      <c r="D7" s="2" t="s">
        <v>284</v>
      </c>
      <c r="E7" s="209">
        <v>0.1837296187877655</v>
      </c>
      <c r="F7" s="210">
        <v>0.23558194935321808</v>
      </c>
      <c r="G7" s="210">
        <v>0.17420113086700439</v>
      </c>
      <c r="H7" s="210">
        <v>0.1997314989566803</v>
      </c>
      <c r="I7" s="210">
        <v>0.22832122445106506</v>
      </c>
      <c r="J7" s="210">
        <v>0.1408306211233139</v>
      </c>
      <c r="K7" s="210">
        <v>0.27828168869018555</v>
      </c>
      <c r="L7" s="210">
        <v>0.1706288754940033</v>
      </c>
      <c r="M7" s="210">
        <v>0.1579805314540863</v>
      </c>
      <c r="N7" s="210">
        <v>0.19343109428882599</v>
      </c>
      <c r="O7" s="43">
        <v>1858</v>
      </c>
      <c r="P7" s="193"/>
    </row>
    <row r="8" spans="1:16" x14ac:dyDescent="0.2">
      <c r="C8" s="97" t="s">
        <v>586</v>
      </c>
      <c r="D8" s="2" t="s">
        <v>285</v>
      </c>
      <c r="E8" s="209">
        <v>0.31217306852340698</v>
      </c>
      <c r="F8" s="210">
        <v>0.37677779793739319</v>
      </c>
      <c r="G8" s="210">
        <v>0.2413291335105896</v>
      </c>
      <c r="H8" s="210">
        <v>0.36104422807693481</v>
      </c>
      <c r="I8" s="210">
        <v>0.30598950386047363</v>
      </c>
      <c r="J8" s="210">
        <v>0.24544039368629456</v>
      </c>
      <c r="K8" s="210">
        <v>0.37023326754570007</v>
      </c>
      <c r="L8" s="210">
        <v>0.27132600545883179</v>
      </c>
      <c r="M8" s="210">
        <v>0.27313876152038574</v>
      </c>
      <c r="N8" s="210">
        <v>0.29783418774604797</v>
      </c>
      <c r="O8" s="43">
        <v>1560</v>
      </c>
      <c r="P8" s="193"/>
    </row>
    <row r="9" spans="1:16" x14ac:dyDescent="0.2">
      <c r="C9" s="97" t="s">
        <v>586</v>
      </c>
      <c r="D9" s="2" t="s">
        <v>279</v>
      </c>
      <c r="E9" s="209">
        <v>0.3946634829044342</v>
      </c>
      <c r="F9" s="210">
        <v>0.37088885903358459</v>
      </c>
      <c r="G9" s="210">
        <v>0.39901864528656006</v>
      </c>
      <c r="H9" s="210">
        <v>0.37695962190628052</v>
      </c>
      <c r="I9" s="210">
        <v>0.37264028191566467</v>
      </c>
      <c r="J9" s="210">
        <v>0.39324319362640381</v>
      </c>
      <c r="K9" s="210">
        <v>0.43658453226089478</v>
      </c>
      <c r="L9" s="210">
        <v>0.35440659523010254</v>
      </c>
      <c r="M9" s="210">
        <v>0.36653915047645569</v>
      </c>
      <c r="N9" s="210">
        <v>0.38321822881698608</v>
      </c>
      <c r="O9" s="43">
        <v>1350</v>
      </c>
      <c r="P9" s="193"/>
    </row>
    <row r="10" spans="1:16" x14ac:dyDescent="0.2">
      <c r="C10" s="97" t="s">
        <v>586</v>
      </c>
      <c r="D10" s="2" t="s">
        <v>280</v>
      </c>
      <c r="E10" s="209">
        <v>0.39455088973045349</v>
      </c>
      <c r="F10" s="210">
        <v>0.40142494440078735</v>
      </c>
      <c r="G10" s="210">
        <v>0.33344930410385132</v>
      </c>
      <c r="H10" s="210">
        <v>0.46805870532989502</v>
      </c>
      <c r="I10" s="210">
        <v>0.37132564187049866</v>
      </c>
      <c r="J10" s="210">
        <v>0.31626972556114197</v>
      </c>
      <c r="K10" s="210">
        <v>0.43640470504760742</v>
      </c>
      <c r="L10" s="210">
        <v>0.34669652581214905</v>
      </c>
      <c r="M10" s="210">
        <v>0.43543326854705811</v>
      </c>
      <c r="N10" s="210">
        <v>0.3794843852519989</v>
      </c>
      <c r="O10" s="43">
        <v>868</v>
      </c>
      <c r="P10" s="193"/>
    </row>
    <row r="11" spans="1:16" x14ac:dyDescent="0.2">
      <c r="C11" s="97"/>
      <c r="E11" s="209"/>
      <c r="F11" s="210"/>
      <c r="G11" s="210"/>
      <c r="H11" s="210"/>
      <c r="I11" s="210"/>
      <c r="J11" s="210"/>
      <c r="K11" s="210"/>
      <c r="L11" s="210"/>
      <c r="M11" s="210"/>
      <c r="N11" s="210"/>
      <c r="O11" s="211"/>
      <c r="P11" s="193"/>
    </row>
    <row r="12" spans="1:16" x14ac:dyDescent="0.2">
      <c r="C12" s="97" t="s">
        <v>588</v>
      </c>
      <c r="D12" s="2" t="s">
        <v>278</v>
      </c>
      <c r="E12" s="209">
        <v>0.17643247544765472</v>
      </c>
      <c r="F12" s="210">
        <v>0.20025850832462311</v>
      </c>
      <c r="G12" s="210">
        <v>8.0150716006755829E-2</v>
      </c>
      <c r="H12" s="210">
        <v>4.2741537094116211E-2</v>
      </c>
      <c r="I12" s="210">
        <v>0.13576444983482361</v>
      </c>
      <c r="J12" s="210">
        <v>0.12243659049272537</v>
      </c>
      <c r="K12" s="210">
        <v>6.9965153932571411E-2</v>
      </c>
      <c r="L12" s="210">
        <v>0.13916721940040588</v>
      </c>
      <c r="M12" s="210">
        <v>0.19463327527046204</v>
      </c>
      <c r="N12" s="210">
        <v>0.12852554023265839</v>
      </c>
      <c r="O12" s="43">
        <v>150</v>
      </c>
      <c r="P12" s="193"/>
    </row>
    <row r="13" spans="1:16" x14ac:dyDescent="0.2">
      <c r="C13" s="97" t="s">
        <v>588</v>
      </c>
      <c r="D13" s="2" t="s">
        <v>284</v>
      </c>
      <c r="E13" s="209">
        <v>6.1417929828166962E-2</v>
      </c>
      <c r="F13" s="210">
        <v>7.413850724697113E-2</v>
      </c>
      <c r="G13" s="210">
        <v>0.10252527147531509</v>
      </c>
      <c r="H13" s="210">
        <v>6.5615296363830566E-2</v>
      </c>
      <c r="I13" s="210">
        <v>0.16323663294315338</v>
      </c>
      <c r="J13" s="210">
        <v>2.3061159998178482E-2</v>
      </c>
      <c r="K13" s="210">
        <v>4.7599282115697861E-2</v>
      </c>
      <c r="L13" s="210">
        <v>9.5533296465873718E-2</v>
      </c>
      <c r="M13" s="210">
        <v>0.1793595552444458</v>
      </c>
      <c r="N13" s="210">
        <v>9.9290430545806885E-2</v>
      </c>
      <c r="O13" s="43">
        <v>146</v>
      </c>
      <c r="P13" s="193"/>
    </row>
    <row r="14" spans="1:16" x14ac:dyDescent="0.2">
      <c r="C14" s="97" t="s">
        <v>588</v>
      </c>
      <c r="D14" s="2" t="s">
        <v>285</v>
      </c>
      <c r="E14" s="209">
        <v>0.15924586355686188</v>
      </c>
      <c r="F14" s="210">
        <v>0.16945475339889526</v>
      </c>
      <c r="G14" s="210">
        <v>0.19141325354576111</v>
      </c>
      <c r="H14" s="210">
        <v>0.18138989806175232</v>
      </c>
      <c r="I14" s="210">
        <v>0.21026438474655151</v>
      </c>
      <c r="J14" s="210">
        <v>9.6412897109985352E-2</v>
      </c>
      <c r="K14" s="210">
        <v>9.4818376004695892E-2</v>
      </c>
      <c r="L14" s="210">
        <v>0.18410660326480865</v>
      </c>
      <c r="M14" s="210">
        <v>0.1940118670463562</v>
      </c>
      <c r="N14" s="210">
        <v>0.17524717748165131</v>
      </c>
      <c r="O14" s="43">
        <v>137</v>
      </c>
      <c r="P14" s="193"/>
    </row>
    <row r="15" spans="1:16" x14ac:dyDescent="0.2">
      <c r="C15" s="97" t="s">
        <v>588</v>
      </c>
      <c r="D15" s="2" t="s">
        <v>279</v>
      </c>
      <c r="E15" s="209">
        <v>0.33017858862876892</v>
      </c>
      <c r="F15" s="210">
        <v>0.41990742087364197</v>
      </c>
      <c r="G15" s="210">
        <v>0.35600420832633972</v>
      </c>
      <c r="H15" s="210">
        <v>0.51474767923355103</v>
      </c>
      <c r="I15" s="210">
        <v>0.39070162177085876</v>
      </c>
      <c r="J15" s="210">
        <v>0.36547619104385376</v>
      </c>
      <c r="K15" s="210">
        <v>0.80000001192092896</v>
      </c>
      <c r="L15" s="210">
        <v>0.49166667461395264</v>
      </c>
      <c r="M15" s="210">
        <v>0.44689717888832092</v>
      </c>
      <c r="N15" s="210">
        <v>0.41105163097381592</v>
      </c>
      <c r="O15" s="43">
        <v>79</v>
      </c>
      <c r="P15" s="193"/>
    </row>
    <row r="16" spans="1:16" x14ac:dyDescent="0.2">
      <c r="C16" s="97" t="s">
        <v>588</v>
      </c>
      <c r="D16" s="2" t="s">
        <v>280</v>
      </c>
      <c r="E16" s="209">
        <v>0.4375</v>
      </c>
      <c r="F16" s="210">
        <v>0.39629629254341125</v>
      </c>
      <c r="G16" s="210">
        <v>0.27963942289352417</v>
      </c>
      <c r="H16" s="210">
        <v>0.58118563890457153</v>
      </c>
      <c r="I16" s="210">
        <v>0.39759615063667297</v>
      </c>
      <c r="J16" s="210">
        <v>0.27500000596046448</v>
      </c>
      <c r="K16" s="210">
        <v>0.30000001192092896</v>
      </c>
      <c r="L16" s="210">
        <v>0.6904761791229248</v>
      </c>
      <c r="M16" s="210">
        <v>0.40523049235343933</v>
      </c>
      <c r="N16" s="210">
        <v>0.41623735427856445</v>
      </c>
      <c r="O16" s="43">
        <v>66</v>
      </c>
      <c r="P16" s="193"/>
    </row>
    <row r="17" spans="3:16" x14ac:dyDescent="0.2">
      <c r="C17" s="97"/>
      <c r="E17" s="209"/>
      <c r="F17" s="210"/>
      <c r="G17" s="210"/>
      <c r="H17" s="210"/>
      <c r="I17" s="210"/>
      <c r="J17" s="210"/>
      <c r="K17" s="210"/>
      <c r="L17" s="210"/>
      <c r="M17" s="210"/>
      <c r="N17" s="210"/>
      <c r="O17" s="211"/>
      <c r="P17" s="193"/>
    </row>
    <row r="18" spans="3:16" x14ac:dyDescent="0.2">
      <c r="C18" s="97" t="s">
        <v>156</v>
      </c>
      <c r="D18" s="2" t="s">
        <v>278</v>
      </c>
      <c r="E18" s="209">
        <v>0.2112821638584137</v>
      </c>
      <c r="F18" s="210">
        <v>0.2549595832824707</v>
      </c>
      <c r="G18" s="210">
        <v>0.17445367574691772</v>
      </c>
      <c r="H18" s="210">
        <v>0.20095479488372803</v>
      </c>
      <c r="I18" s="210">
        <v>0.21525907516479492</v>
      </c>
      <c r="J18" s="210">
        <v>0.16808891296386719</v>
      </c>
      <c r="K18" s="210">
        <v>0.20780135691165924</v>
      </c>
      <c r="L18" s="210">
        <v>0.15796773135662079</v>
      </c>
      <c r="M18" s="210">
        <v>0.19034050405025482</v>
      </c>
      <c r="N18" s="210">
        <v>0.19548337161540985</v>
      </c>
      <c r="O18" s="43">
        <v>1766</v>
      </c>
      <c r="P18" s="193"/>
    </row>
    <row r="19" spans="3:16" x14ac:dyDescent="0.2">
      <c r="C19" s="97" t="s">
        <v>156</v>
      </c>
      <c r="D19" s="2" t="s">
        <v>284</v>
      </c>
      <c r="E19" s="209">
        <v>0.17880062758922577</v>
      </c>
      <c r="F19" s="210">
        <v>0.22889482975006104</v>
      </c>
      <c r="G19" s="210">
        <v>0.17138546705245972</v>
      </c>
      <c r="H19" s="210">
        <v>0.19332073628902435</v>
      </c>
      <c r="I19" s="210">
        <v>0.22485695779323578</v>
      </c>
      <c r="J19" s="210">
        <v>0.13525225222110748</v>
      </c>
      <c r="K19" s="210">
        <v>0.2754548192024231</v>
      </c>
      <c r="L19" s="210">
        <v>0.16655853390693665</v>
      </c>
      <c r="M19" s="210">
        <v>0.15854960680007935</v>
      </c>
      <c r="N19" s="210">
        <v>0.18953311443328857</v>
      </c>
      <c r="O19" s="43">
        <v>2004</v>
      </c>
      <c r="P19" s="193"/>
    </row>
    <row r="20" spans="3:16" x14ac:dyDescent="0.2">
      <c r="C20" s="97" t="s">
        <v>156</v>
      </c>
      <c r="D20" s="2" t="s">
        <v>285</v>
      </c>
      <c r="E20" s="209">
        <v>0.30533960461616516</v>
      </c>
      <c r="F20" s="210">
        <v>0.36700528860092163</v>
      </c>
      <c r="G20" s="210">
        <v>0.23904496431350708</v>
      </c>
      <c r="H20" s="210">
        <v>0.35185679793357849</v>
      </c>
      <c r="I20" s="210">
        <v>0.29961207509040833</v>
      </c>
      <c r="J20" s="210">
        <v>0.23731648921966553</v>
      </c>
      <c r="K20" s="210">
        <v>0.36646968126296997</v>
      </c>
      <c r="L20" s="210">
        <v>0.26593926548957825</v>
      </c>
      <c r="M20" s="210">
        <v>0.27090725302696228</v>
      </c>
      <c r="N20" s="210">
        <v>0.29203450679779053</v>
      </c>
      <c r="O20" s="43">
        <v>1697</v>
      </c>
      <c r="P20" s="193"/>
    </row>
    <row r="21" spans="3:16" x14ac:dyDescent="0.2">
      <c r="C21" s="97" t="s">
        <v>156</v>
      </c>
      <c r="D21" s="2" t="s">
        <v>279</v>
      </c>
      <c r="E21" s="209">
        <v>0.39191916584968567</v>
      </c>
      <c r="F21" s="210">
        <v>0.37250491976737976</v>
      </c>
      <c r="G21" s="210">
        <v>0.397316575050354</v>
      </c>
      <c r="H21" s="210">
        <v>0.38398298621177673</v>
      </c>
      <c r="I21" s="210">
        <v>0.37318527698516846</v>
      </c>
      <c r="J21" s="210">
        <v>0.39244356751441956</v>
      </c>
      <c r="K21" s="210">
        <v>0.43852677941322327</v>
      </c>
      <c r="L21" s="210">
        <v>0.35758665204048157</v>
      </c>
      <c r="M21" s="210">
        <v>0.36816254258155823</v>
      </c>
      <c r="N21" s="210">
        <v>0.38406166434288025</v>
      </c>
      <c r="O21" s="43">
        <v>1429</v>
      </c>
      <c r="P21" s="193"/>
    </row>
    <row r="22" spans="3:16" x14ac:dyDescent="0.2">
      <c r="C22" s="97" t="s">
        <v>156</v>
      </c>
      <c r="D22" s="2" t="s">
        <v>280</v>
      </c>
      <c r="E22" s="209">
        <v>0.39662462472915649</v>
      </c>
      <c r="F22" s="210">
        <v>0.40116992592811584</v>
      </c>
      <c r="G22" s="210">
        <v>0.33071821928024292</v>
      </c>
      <c r="H22" s="210">
        <v>0.47475430369377136</v>
      </c>
      <c r="I22" s="210">
        <v>0.37218651175498962</v>
      </c>
      <c r="J22" s="210">
        <v>0.31525552272796631</v>
      </c>
      <c r="K22" s="210">
        <v>0.4346713125705719</v>
      </c>
      <c r="L22" s="210">
        <v>0.36053183674812317</v>
      </c>
      <c r="M22" s="210">
        <v>0.43432679772377014</v>
      </c>
      <c r="N22" s="210">
        <v>0.38089773058891296</v>
      </c>
      <c r="O22" s="43">
        <v>934</v>
      </c>
      <c r="P22" s="193"/>
    </row>
    <row r="23" spans="3:16" x14ac:dyDescent="0.2">
      <c r="C23" s="97"/>
      <c r="E23" s="209"/>
      <c r="F23" s="210"/>
      <c r="G23" s="210"/>
      <c r="H23" s="210"/>
      <c r="I23" s="210"/>
      <c r="J23" s="210"/>
      <c r="K23" s="210"/>
      <c r="L23" s="210"/>
      <c r="M23" s="210"/>
      <c r="N23" s="210"/>
      <c r="O23" s="211"/>
      <c r="P23" s="193"/>
    </row>
    <row r="24" spans="3:16" x14ac:dyDescent="0.2">
      <c r="C24" s="97" t="s">
        <v>591</v>
      </c>
      <c r="D24" s="2" t="s">
        <v>286</v>
      </c>
      <c r="E24" s="209">
        <v>0.15467534959316254</v>
      </c>
      <c r="F24" s="210">
        <v>0.11447987705469131</v>
      </c>
      <c r="G24" s="210">
        <v>0.17690975964069366</v>
      </c>
      <c r="H24" s="210">
        <v>0.1651989221572876</v>
      </c>
      <c r="I24" s="210">
        <v>0.14827150106430054</v>
      </c>
      <c r="J24" s="210">
        <v>0.12375582009553909</v>
      </c>
      <c r="K24" s="210">
        <v>0.15733043849468231</v>
      </c>
      <c r="L24" s="210">
        <v>0.15770028531551361</v>
      </c>
      <c r="M24" s="210">
        <v>0.16468851268291473</v>
      </c>
      <c r="N24" s="210">
        <v>0.15101033449172974</v>
      </c>
      <c r="O24" s="43">
        <v>3009</v>
      </c>
      <c r="P24" s="193"/>
    </row>
    <row r="25" spans="3:16" x14ac:dyDescent="0.2">
      <c r="C25" s="97" t="s">
        <v>591</v>
      </c>
      <c r="D25" s="2" t="s">
        <v>287</v>
      </c>
      <c r="E25" s="209">
        <v>0.2477295994758606</v>
      </c>
      <c r="F25" s="210">
        <v>0.1571202278137207</v>
      </c>
      <c r="G25" s="210">
        <v>0.23720283806324005</v>
      </c>
      <c r="H25" s="210">
        <v>0.20801158249378204</v>
      </c>
      <c r="I25" s="210">
        <v>0.26145008206367493</v>
      </c>
      <c r="J25" s="210">
        <v>0.18999426066875458</v>
      </c>
      <c r="K25" s="210">
        <v>0.17136743664741516</v>
      </c>
      <c r="L25" s="210">
        <v>0.23810559511184692</v>
      </c>
      <c r="M25" s="210">
        <v>0.248454749584198</v>
      </c>
      <c r="N25" s="210">
        <v>0.21975120902061462</v>
      </c>
      <c r="O25" s="43">
        <v>2839</v>
      </c>
      <c r="P25" s="193"/>
    </row>
    <row r="26" spans="3:16" x14ac:dyDescent="0.2">
      <c r="C26" s="97" t="s">
        <v>591</v>
      </c>
      <c r="D26" s="2" t="s">
        <v>288</v>
      </c>
      <c r="E26" s="209">
        <v>0.33674496412277222</v>
      </c>
      <c r="F26" s="210">
        <v>0.24138461053371429</v>
      </c>
      <c r="G26" s="210">
        <v>0.30918064713478088</v>
      </c>
      <c r="H26" s="210">
        <v>0.25882461667060852</v>
      </c>
      <c r="I26" s="210">
        <v>0.3256283700466156</v>
      </c>
      <c r="J26" s="210">
        <v>0.28020510077476501</v>
      </c>
      <c r="K26" s="210">
        <v>0.26708528399467468</v>
      </c>
      <c r="L26" s="210">
        <v>0.3135417103767395</v>
      </c>
      <c r="M26" s="210">
        <v>0.31680786609649658</v>
      </c>
      <c r="N26" s="210">
        <v>0.29809415340423584</v>
      </c>
      <c r="O26" s="43">
        <v>2620</v>
      </c>
      <c r="P26" s="193"/>
    </row>
    <row r="27" spans="3:16" x14ac:dyDescent="0.2">
      <c r="C27" s="97" t="s">
        <v>591</v>
      </c>
      <c r="D27" s="2" t="s">
        <v>279</v>
      </c>
      <c r="E27" s="209">
        <v>0.52882808446884155</v>
      </c>
      <c r="F27" s="210">
        <v>0.36210969090461731</v>
      </c>
      <c r="G27" s="210">
        <v>0.57326197624206543</v>
      </c>
      <c r="H27" s="210">
        <v>0.48036491870880127</v>
      </c>
      <c r="I27" s="210">
        <v>0.38410842418670654</v>
      </c>
      <c r="J27" s="210">
        <v>0.4385388195514679</v>
      </c>
      <c r="K27" s="210">
        <v>0.43497839570045471</v>
      </c>
      <c r="L27" s="210">
        <v>0.43536224961280823</v>
      </c>
      <c r="M27" s="210">
        <v>0.44611212611198425</v>
      </c>
      <c r="N27" s="210">
        <v>0.45383340120315552</v>
      </c>
      <c r="O27" s="43">
        <v>595</v>
      </c>
      <c r="P27" s="193"/>
    </row>
    <row r="28" spans="3:16" x14ac:dyDescent="0.2">
      <c r="C28" s="97" t="s">
        <v>591</v>
      </c>
      <c r="D28" s="2" t="s">
        <v>280</v>
      </c>
      <c r="E28" s="209">
        <v>0.38916096091270447</v>
      </c>
      <c r="F28" s="210">
        <v>0.32019373774528503</v>
      </c>
      <c r="G28" s="210">
        <v>0.50033986568450928</v>
      </c>
      <c r="H28" s="210">
        <v>0.42060816287994385</v>
      </c>
      <c r="I28" s="210">
        <v>0.29852423071861267</v>
      </c>
      <c r="J28" s="210">
        <v>0.42930224537849426</v>
      </c>
      <c r="K28" s="210">
        <v>0.34394344687461853</v>
      </c>
      <c r="L28" s="210">
        <v>0.38613730669021606</v>
      </c>
      <c r="M28" s="210">
        <v>0.3838869035243988</v>
      </c>
      <c r="N28" s="210">
        <v>0.38418039679527283</v>
      </c>
      <c r="O28" s="43">
        <v>656</v>
      </c>
      <c r="P28" s="193"/>
    </row>
    <row r="29" spans="3:16" x14ac:dyDescent="0.2">
      <c r="C29" s="97"/>
      <c r="E29" s="209"/>
      <c r="F29" s="210"/>
      <c r="G29" s="210"/>
      <c r="H29" s="210"/>
      <c r="I29" s="210"/>
      <c r="J29" s="210"/>
      <c r="K29" s="210"/>
      <c r="L29" s="210"/>
      <c r="M29" s="210"/>
      <c r="N29" s="210"/>
      <c r="O29" s="211"/>
      <c r="P29" s="193"/>
    </row>
    <row r="30" spans="3:16" x14ac:dyDescent="0.2">
      <c r="C30" s="97" t="s">
        <v>592</v>
      </c>
      <c r="D30" s="2" t="s">
        <v>286</v>
      </c>
      <c r="E30" s="209">
        <v>0.19309422373771667</v>
      </c>
      <c r="F30" s="210">
        <v>0.12621854245662689</v>
      </c>
      <c r="G30" s="210">
        <v>0.1707066148519516</v>
      </c>
      <c r="H30" s="210">
        <v>0.16225996613502502</v>
      </c>
      <c r="I30" s="210">
        <v>0.1542818546295166</v>
      </c>
      <c r="J30" s="210">
        <v>0.11855658888816833</v>
      </c>
      <c r="K30" s="210">
        <v>0.14575645327568054</v>
      </c>
      <c r="L30" s="210">
        <v>0.16143646836280823</v>
      </c>
      <c r="M30" s="210">
        <v>0.15415070950984955</v>
      </c>
      <c r="N30" s="210">
        <v>0.14590920507907867</v>
      </c>
      <c r="O30" s="43">
        <v>1244</v>
      </c>
      <c r="P30" s="193"/>
    </row>
    <row r="31" spans="3:16" x14ac:dyDescent="0.2">
      <c r="C31" s="97" t="s">
        <v>592</v>
      </c>
      <c r="D31" s="2" t="s">
        <v>287</v>
      </c>
      <c r="E31" s="209">
        <v>0.2081485390663147</v>
      </c>
      <c r="F31" s="210">
        <v>0.13830661773681641</v>
      </c>
      <c r="G31" s="210">
        <v>0.17746300995349884</v>
      </c>
      <c r="H31" s="210">
        <v>0.18393273651599884</v>
      </c>
      <c r="I31" s="210">
        <v>0.21331511437892914</v>
      </c>
      <c r="J31" s="210">
        <v>0.15438409149646759</v>
      </c>
      <c r="K31" s="210">
        <v>0.17081919312477112</v>
      </c>
      <c r="L31" s="210">
        <v>0.19556069374084473</v>
      </c>
      <c r="M31" s="210">
        <v>0.19135275483131409</v>
      </c>
      <c r="N31" s="210">
        <v>0.17335376143455505</v>
      </c>
      <c r="O31" s="43">
        <v>1647</v>
      </c>
      <c r="P31" s="193"/>
    </row>
    <row r="32" spans="3:16" x14ac:dyDescent="0.2">
      <c r="C32" s="97" t="s">
        <v>592</v>
      </c>
      <c r="D32" s="2" t="s">
        <v>288</v>
      </c>
      <c r="E32" s="209">
        <v>0.31127873063087463</v>
      </c>
      <c r="F32" s="210">
        <v>0.23918077349662781</v>
      </c>
      <c r="G32" s="210">
        <v>0.2821078896522522</v>
      </c>
      <c r="H32" s="210">
        <v>0.23198473453521729</v>
      </c>
      <c r="I32" s="210">
        <v>0.2864430844783783</v>
      </c>
      <c r="J32" s="210">
        <v>0.22095659375190735</v>
      </c>
      <c r="K32" s="210">
        <v>0.25027447938919067</v>
      </c>
      <c r="L32" s="210">
        <v>0.29279047250747681</v>
      </c>
      <c r="M32" s="210">
        <v>0.28268542885780334</v>
      </c>
      <c r="N32" s="210">
        <v>0.25841638445854187</v>
      </c>
      <c r="O32" s="43">
        <v>1407</v>
      </c>
      <c r="P32" s="193"/>
    </row>
    <row r="33" spans="3:16" x14ac:dyDescent="0.2">
      <c r="C33" s="97" t="s">
        <v>592</v>
      </c>
      <c r="D33" s="2" t="s">
        <v>279</v>
      </c>
      <c r="E33" s="209">
        <v>0.33528247475624084</v>
      </c>
      <c r="F33" s="210">
        <v>0.52206450700759888</v>
      </c>
      <c r="G33" s="210">
        <v>0.71083450317382813</v>
      </c>
      <c r="H33" s="210">
        <v>0.33298727869987488</v>
      </c>
      <c r="I33" s="210">
        <v>0.35759955644607544</v>
      </c>
      <c r="J33" s="210">
        <v>0.45771357417106628</v>
      </c>
      <c r="K33" s="210">
        <v>0.43013334274291992</v>
      </c>
      <c r="L33" s="210">
        <v>0.38280794024467468</v>
      </c>
      <c r="M33" s="210">
        <v>0.40735161304473877</v>
      </c>
      <c r="N33" s="210">
        <v>0.43065482378005981</v>
      </c>
      <c r="O33" s="43">
        <v>277</v>
      </c>
      <c r="P33" s="193"/>
    </row>
    <row r="34" spans="3:16" x14ac:dyDescent="0.2">
      <c r="C34" s="97" t="s">
        <v>592</v>
      </c>
      <c r="D34" s="2" t="s">
        <v>280</v>
      </c>
      <c r="E34" s="209">
        <v>0.32066476345062256</v>
      </c>
      <c r="F34" s="210">
        <v>0.3610265851020813</v>
      </c>
      <c r="G34" s="210">
        <v>0.43775549530982971</v>
      </c>
      <c r="H34" s="210">
        <v>0.24530689418315887</v>
      </c>
      <c r="I34" s="210">
        <v>0.28778737783432007</v>
      </c>
      <c r="J34" s="210">
        <v>0.36939746141433716</v>
      </c>
      <c r="K34" s="210">
        <v>0.35636550188064575</v>
      </c>
      <c r="L34" s="210">
        <v>0.27116629481315613</v>
      </c>
      <c r="M34" s="210">
        <v>0.36303210258483887</v>
      </c>
      <c r="N34" s="210">
        <v>0.33829578757286072</v>
      </c>
      <c r="O34" s="43">
        <v>283</v>
      </c>
      <c r="P34" s="193"/>
    </row>
    <row r="35" spans="3:16" x14ac:dyDescent="0.2">
      <c r="C35" s="97"/>
      <c r="E35" s="209"/>
      <c r="F35" s="210"/>
      <c r="G35" s="210"/>
      <c r="H35" s="210"/>
      <c r="I35" s="210"/>
      <c r="J35" s="210"/>
      <c r="K35" s="210"/>
      <c r="L35" s="210"/>
      <c r="M35" s="210"/>
      <c r="N35" s="210"/>
      <c r="O35" s="211"/>
      <c r="P35" s="193"/>
    </row>
    <row r="36" spans="3:16" x14ac:dyDescent="0.2">
      <c r="C36" s="97" t="s">
        <v>158</v>
      </c>
      <c r="D36" s="2" t="s">
        <v>286</v>
      </c>
      <c r="E36" s="209">
        <v>0.16456978023052216</v>
      </c>
      <c r="F36" s="210">
        <v>0.11804242432117462</v>
      </c>
      <c r="G36" s="210">
        <v>0.17254796624183655</v>
      </c>
      <c r="H36" s="210">
        <v>0.16672033071517944</v>
      </c>
      <c r="I36" s="210">
        <v>0.14997196197509766</v>
      </c>
      <c r="J36" s="210">
        <v>0.11847995221614838</v>
      </c>
      <c r="K36" s="210">
        <v>0.14980039000511169</v>
      </c>
      <c r="L36" s="210">
        <v>0.16196796298027039</v>
      </c>
      <c r="M36" s="210">
        <v>0.16139735281467438</v>
      </c>
      <c r="N36" s="210">
        <v>0.14836892485618591</v>
      </c>
      <c r="O36" s="43">
        <v>4494</v>
      </c>
      <c r="P36" s="193"/>
    </row>
    <row r="37" spans="3:16" x14ac:dyDescent="0.2">
      <c r="C37" s="97" t="s">
        <v>158</v>
      </c>
      <c r="D37" s="2" t="s">
        <v>287</v>
      </c>
      <c r="E37" s="209">
        <v>0.23314683139324188</v>
      </c>
      <c r="F37" s="210">
        <v>0.1527668833732605</v>
      </c>
      <c r="G37" s="210">
        <v>0.22398039698600769</v>
      </c>
      <c r="H37" s="210">
        <v>0.19313652813434601</v>
      </c>
      <c r="I37" s="210">
        <v>0.24474377930164337</v>
      </c>
      <c r="J37" s="210">
        <v>0.17229138314723969</v>
      </c>
      <c r="K37" s="210">
        <v>0.17208968102931976</v>
      </c>
      <c r="L37" s="210">
        <v>0.23059432208538055</v>
      </c>
      <c r="M37" s="210">
        <v>0.22298172116279602</v>
      </c>
      <c r="N37" s="210">
        <v>0.20257693529129028</v>
      </c>
      <c r="O37" s="43">
        <v>4735</v>
      </c>
      <c r="P37" s="193"/>
    </row>
    <row r="38" spans="3:16" x14ac:dyDescent="0.2">
      <c r="C38" s="97" t="s">
        <v>158</v>
      </c>
      <c r="D38" s="2" t="s">
        <v>288</v>
      </c>
      <c r="E38" s="209">
        <v>0.32247143983840942</v>
      </c>
      <c r="F38" s="210">
        <v>0.24584230780601501</v>
      </c>
      <c r="G38" s="210">
        <v>0.29888692498207092</v>
      </c>
      <c r="H38" s="210">
        <v>0.24794301390647888</v>
      </c>
      <c r="I38" s="210">
        <v>0.31034788489341736</v>
      </c>
      <c r="J38" s="210">
        <v>0.25367197394371033</v>
      </c>
      <c r="K38" s="210">
        <v>0.25691822171211243</v>
      </c>
      <c r="L38" s="210">
        <v>0.31178614497184753</v>
      </c>
      <c r="M38" s="210">
        <v>0.30222678184509277</v>
      </c>
      <c r="N38" s="210">
        <v>0.28271034359931946</v>
      </c>
      <c r="O38" s="43">
        <v>4254</v>
      </c>
      <c r="P38" s="193"/>
    </row>
    <row r="39" spans="3:16" x14ac:dyDescent="0.2">
      <c r="C39" s="97" t="s">
        <v>158</v>
      </c>
      <c r="D39" s="2" t="s">
        <v>279</v>
      </c>
      <c r="E39" s="209">
        <v>0.49444001913070679</v>
      </c>
      <c r="F39" s="210">
        <v>0.43291044235229492</v>
      </c>
      <c r="G39" s="210">
        <v>0.5836259126663208</v>
      </c>
      <c r="H39" s="210">
        <v>0.44972577691078186</v>
      </c>
      <c r="I39" s="210">
        <v>0.3830503523349762</v>
      </c>
      <c r="J39" s="210">
        <v>0.4361126720905304</v>
      </c>
      <c r="K39" s="210">
        <v>0.43035599589347839</v>
      </c>
      <c r="L39" s="210">
        <v>0.42762985825538635</v>
      </c>
      <c r="M39" s="210">
        <v>0.43281933665275574</v>
      </c>
      <c r="N39" s="210">
        <v>0.44625937938690186</v>
      </c>
      <c r="O39" s="43">
        <v>909</v>
      </c>
      <c r="P39" s="193"/>
    </row>
    <row r="40" spans="3:16" x14ac:dyDescent="0.2">
      <c r="C40" s="97" t="s">
        <v>158</v>
      </c>
      <c r="D40" s="2" t="s">
        <v>280</v>
      </c>
      <c r="E40" s="209">
        <v>0.37807801365852356</v>
      </c>
      <c r="F40" s="210">
        <v>0.3343718945980072</v>
      </c>
      <c r="G40" s="210">
        <v>0.47906467318534851</v>
      </c>
      <c r="H40" s="210">
        <v>0.38616660237312317</v>
      </c>
      <c r="I40" s="210">
        <v>0.30016782879829407</v>
      </c>
      <c r="J40" s="210">
        <v>0.3910495936870575</v>
      </c>
      <c r="K40" s="210">
        <v>0.3433266282081604</v>
      </c>
      <c r="L40" s="210">
        <v>0.37179291248321533</v>
      </c>
      <c r="M40" s="210">
        <v>0.37722831964492798</v>
      </c>
      <c r="N40" s="210">
        <v>0.36830300092697144</v>
      </c>
      <c r="O40" s="43">
        <v>985</v>
      </c>
      <c r="P40" s="193"/>
    </row>
    <row r="41" spans="3:16" x14ac:dyDescent="0.2">
      <c r="C41" s="296"/>
      <c r="E41" s="209"/>
      <c r="F41" s="210"/>
      <c r="G41" s="210"/>
      <c r="H41" s="210"/>
      <c r="I41" s="210"/>
      <c r="J41" s="210"/>
      <c r="K41" s="210"/>
      <c r="L41" s="210"/>
      <c r="M41" s="210"/>
      <c r="N41" s="210"/>
      <c r="O41" s="43"/>
      <c r="P41" s="193"/>
    </row>
    <row r="42" spans="3:16" x14ac:dyDescent="0.2">
      <c r="C42" s="97" t="s">
        <v>160</v>
      </c>
      <c r="D42" s="2" t="s">
        <v>282</v>
      </c>
      <c r="E42" s="209">
        <v>0.20252412557601929</v>
      </c>
      <c r="F42" s="210">
        <v>0.20375634729862213</v>
      </c>
      <c r="G42" s="210">
        <v>0.31068423390388489</v>
      </c>
      <c r="H42" s="210">
        <v>0.3011176586151123</v>
      </c>
      <c r="I42" s="210">
        <v>0.21560552716255188</v>
      </c>
      <c r="J42" s="210">
        <v>0.19250209629535675</v>
      </c>
      <c r="K42" s="210">
        <v>0.16321510076522827</v>
      </c>
      <c r="L42" s="210">
        <v>0.19106478989124298</v>
      </c>
      <c r="M42" s="210">
        <v>0.25201725959777832</v>
      </c>
      <c r="N42" s="210">
        <v>0.22426094114780426</v>
      </c>
      <c r="O42" s="43">
        <v>1309</v>
      </c>
      <c r="P42" s="193"/>
    </row>
    <row r="44" spans="3:16" x14ac:dyDescent="0.2">
      <c r="C44" s="2" t="s">
        <v>611</v>
      </c>
    </row>
    <row r="45" spans="3:16" x14ac:dyDescent="0.2">
      <c r="C45" s="2" t="s">
        <v>300</v>
      </c>
    </row>
    <row r="47" spans="3:16" x14ac:dyDescent="0.2">
      <c r="C47" s="127" t="s">
        <v>163</v>
      </c>
    </row>
    <row r="48" spans="3:16" x14ac:dyDescent="0.2">
      <c r="C48" s="105" t="s">
        <v>580</v>
      </c>
    </row>
    <row r="61" spans="3:3" ht="15" x14ac:dyDescent="0.25">
      <c r="C61" s="1"/>
    </row>
    <row r="62" spans="3:3" ht="15" x14ac:dyDescent="0.25">
      <c r="C62" s="1"/>
    </row>
    <row r="63" spans="3:3" ht="15" x14ac:dyDescent="0.25">
      <c r="C63" s="1"/>
    </row>
    <row r="64" spans="3:3" ht="15" x14ac:dyDescent="0.25">
      <c r="C64" s="1"/>
    </row>
    <row r="65" spans="3:3" ht="15" x14ac:dyDescent="0.25">
      <c r="C65" s="1"/>
    </row>
    <row r="66" spans="3:3" ht="15" x14ac:dyDescent="0.25">
      <c r="C66" s="1"/>
    </row>
    <row r="67" spans="3:3" ht="15" x14ac:dyDescent="0.25">
      <c r="C67" s="1"/>
    </row>
    <row r="68" spans="3:3" ht="15" x14ac:dyDescent="0.25">
      <c r="C68" s="1"/>
    </row>
    <row r="69" spans="3:3" ht="15" x14ac:dyDescent="0.25">
      <c r="C69" s="1"/>
    </row>
    <row r="70" spans="3:3" ht="15" x14ac:dyDescent="0.25">
      <c r="C70" s="1"/>
    </row>
    <row r="71" spans="3:3" ht="15" x14ac:dyDescent="0.25">
      <c r="C71" s="1"/>
    </row>
    <row r="72" spans="3:3" ht="15" x14ac:dyDescent="0.25">
      <c r="C72" s="1"/>
    </row>
    <row r="73" spans="3:3" ht="15" x14ac:dyDescent="0.25">
      <c r="C73" s="1"/>
    </row>
    <row r="74" spans="3:3" ht="15" x14ac:dyDescent="0.25">
      <c r="C74" s="1"/>
    </row>
    <row r="75" spans="3:3" ht="15" x14ac:dyDescent="0.25">
      <c r="C75" s="1"/>
    </row>
    <row r="76" spans="3:3" ht="15" x14ac:dyDescent="0.25">
      <c r="C76" s="1"/>
    </row>
    <row r="77" spans="3:3" ht="15" x14ac:dyDescent="0.25">
      <c r="C77" s="1"/>
    </row>
    <row r="78" spans="3:3" ht="15" x14ac:dyDescent="0.25">
      <c r="C78" s="1"/>
    </row>
    <row r="79" spans="3:3" ht="15" x14ac:dyDescent="0.25">
      <c r="C79" s="1"/>
    </row>
    <row r="80" spans="3:3" ht="15" x14ac:dyDescent="0.25">
      <c r="C80" s="1"/>
    </row>
    <row r="81" spans="3:3" ht="15" x14ac:dyDescent="0.25">
      <c r="C81" s="1"/>
    </row>
    <row r="82" spans="3:3" ht="15" x14ac:dyDescent="0.25">
      <c r="C82" s="1"/>
    </row>
    <row r="83" spans="3:3" ht="15" x14ac:dyDescent="0.25">
      <c r="C83" s="1"/>
    </row>
    <row r="84" spans="3:3" ht="15" x14ac:dyDescent="0.25">
      <c r="C84" s="1"/>
    </row>
    <row r="85" spans="3:3" ht="15" x14ac:dyDescent="0.25">
      <c r="C85" s="1"/>
    </row>
    <row r="86" spans="3:3" ht="15" x14ac:dyDescent="0.25">
      <c r="C86" s="1"/>
    </row>
    <row r="87" spans="3:3" ht="15" x14ac:dyDescent="0.25">
      <c r="C87" s="1"/>
    </row>
    <row r="88" spans="3:3" ht="15" x14ac:dyDescent="0.25">
      <c r="C88" s="1"/>
    </row>
    <row r="89" spans="3:3" ht="15" x14ac:dyDescent="0.25">
      <c r="C89" s="1"/>
    </row>
    <row r="90" spans="3:3" ht="15" x14ac:dyDescent="0.25">
      <c r="C90" s="1"/>
    </row>
    <row r="91" spans="3:3" ht="15" x14ac:dyDescent="0.25">
      <c r="C91" s="1"/>
    </row>
    <row r="92" spans="3:3" ht="15" x14ac:dyDescent="0.25">
      <c r="C92" s="1"/>
    </row>
    <row r="93" spans="3:3" ht="15" x14ac:dyDescent="0.25">
      <c r="C93" s="1"/>
    </row>
    <row r="94" spans="3:3" ht="15" x14ac:dyDescent="0.25">
      <c r="C94" s="1"/>
    </row>
    <row r="95" spans="3:3" ht="15" x14ac:dyDescent="0.25">
      <c r="C95" s="1"/>
    </row>
    <row r="96" spans="3:3" ht="15" x14ac:dyDescent="0.25">
      <c r="C96" s="1"/>
    </row>
    <row r="97" spans="3:3" ht="15" x14ac:dyDescent="0.25">
      <c r="C97" s="1"/>
    </row>
    <row r="98" spans="3:3" ht="15" x14ac:dyDescent="0.25">
      <c r="C98" s="1"/>
    </row>
    <row r="99" spans="3:3" ht="15" x14ac:dyDescent="0.25">
      <c r="C99" s="1"/>
    </row>
    <row r="100" spans="3:3" ht="15" x14ac:dyDescent="0.25">
      <c r="C100" s="1"/>
    </row>
    <row r="101" spans="3:3" ht="15" x14ac:dyDescent="0.25">
      <c r="C101" s="1"/>
    </row>
    <row r="102" spans="3:3" ht="15" x14ac:dyDescent="0.25">
      <c r="C102" s="1"/>
    </row>
    <row r="103" spans="3:3" ht="15" x14ac:dyDescent="0.25">
      <c r="C103" s="1"/>
    </row>
    <row r="104" spans="3:3" ht="15" x14ac:dyDescent="0.25">
      <c r="C104" s="1"/>
    </row>
    <row r="105" spans="3:3" ht="15" x14ac:dyDescent="0.25">
      <c r="C105" s="1"/>
    </row>
    <row r="106" spans="3:3" ht="15" x14ac:dyDescent="0.25">
      <c r="C106" s="1"/>
    </row>
    <row r="107" spans="3:3" ht="15" x14ac:dyDescent="0.25">
      <c r="C107" s="1"/>
    </row>
    <row r="108" spans="3:3" ht="15" x14ac:dyDescent="0.25">
      <c r="C108" s="1"/>
    </row>
    <row r="109" spans="3:3" ht="15" x14ac:dyDescent="0.25">
      <c r="C109" s="1"/>
    </row>
    <row r="110" spans="3:3" ht="15" x14ac:dyDescent="0.25">
      <c r="C110" s="1"/>
    </row>
    <row r="111" spans="3:3" ht="15" x14ac:dyDescent="0.25">
      <c r="C111" s="1"/>
    </row>
    <row r="112" spans="3:3" ht="15" x14ac:dyDescent="0.25">
      <c r="C112" s="1"/>
    </row>
    <row r="113" spans="3:3" ht="15" x14ac:dyDescent="0.25">
      <c r="C113" s="1"/>
    </row>
    <row r="114" spans="3:3" ht="15" x14ac:dyDescent="0.25">
      <c r="C114" s="1"/>
    </row>
    <row r="115" spans="3:3" ht="15" x14ac:dyDescent="0.25">
      <c r="C115" s="1"/>
    </row>
  </sheetData>
  <hyperlinks>
    <hyperlink ref="A1" location="Contents!A1" display="Contents"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41C6B-72DF-4A24-8CEE-389709FC3C9E}">
  <dimension ref="A1:H21"/>
  <sheetViews>
    <sheetView zoomScaleNormal="100" workbookViewId="0"/>
  </sheetViews>
  <sheetFormatPr defaultColWidth="9.140625" defaultRowHeight="12.75" x14ac:dyDescent="0.2"/>
  <cols>
    <col min="1" max="2" width="9.140625" style="50"/>
    <col min="3" max="3" width="34.28515625" style="50" bestFit="1" customWidth="1"/>
    <col min="4" max="8" width="9.140625" style="50" customWidth="1"/>
    <col min="9" max="16384" width="9.140625" style="50"/>
  </cols>
  <sheetData>
    <row r="1" spans="1:8" x14ac:dyDescent="0.2">
      <c r="A1" s="137" t="s">
        <v>153</v>
      </c>
      <c r="B1" s="97"/>
      <c r="C1" s="97"/>
      <c r="D1" s="97"/>
      <c r="E1" s="97"/>
      <c r="F1" s="97"/>
      <c r="G1" s="97"/>
      <c r="H1" s="97"/>
    </row>
    <row r="2" spans="1:8" x14ac:dyDescent="0.2">
      <c r="A2" s="97"/>
      <c r="B2" s="138" t="s">
        <v>154</v>
      </c>
      <c r="C2" s="97"/>
      <c r="D2" s="97"/>
      <c r="E2" s="97"/>
      <c r="F2" s="97"/>
      <c r="G2" s="97"/>
      <c r="H2" s="97"/>
    </row>
    <row r="3" spans="1:8" x14ac:dyDescent="0.2">
      <c r="A3" s="97"/>
      <c r="B3" s="97" t="s">
        <v>155</v>
      </c>
      <c r="C3" s="97"/>
      <c r="D3" s="97"/>
      <c r="E3" s="97"/>
      <c r="F3" s="97"/>
      <c r="G3" s="97"/>
      <c r="H3" s="97"/>
    </row>
    <row r="5" spans="1:8" x14ac:dyDescent="0.2">
      <c r="A5" s="97"/>
      <c r="B5" s="97"/>
      <c r="C5" s="97"/>
      <c r="D5" s="22">
        <v>2018</v>
      </c>
      <c r="E5" s="98">
        <v>2019</v>
      </c>
      <c r="F5" s="98">
        <v>2021</v>
      </c>
      <c r="G5" s="33">
        <v>2022</v>
      </c>
      <c r="H5" s="97"/>
    </row>
    <row r="6" spans="1:8" x14ac:dyDescent="0.2">
      <c r="A6" s="97"/>
      <c r="B6" s="97"/>
      <c r="C6" s="18" t="s">
        <v>156</v>
      </c>
      <c r="D6" s="41">
        <v>8589</v>
      </c>
      <c r="E6" s="42">
        <v>8920</v>
      </c>
      <c r="F6" s="42">
        <v>9484</v>
      </c>
      <c r="G6" s="87">
        <v>9631.2387090921402</v>
      </c>
      <c r="H6" s="323"/>
    </row>
    <row r="7" spans="1:8" x14ac:dyDescent="0.2">
      <c r="A7" s="97"/>
      <c r="B7" s="97"/>
      <c r="C7" s="97" t="s">
        <v>157</v>
      </c>
      <c r="D7" s="22">
        <v>8191</v>
      </c>
      <c r="E7" s="23">
        <v>8531</v>
      </c>
      <c r="F7" s="23">
        <v>9099</v>
      </c>
      <c r="G7" s="156">
        <v>9248.2647213935852</v>
      </c>
      <c r="H7" s="97"/>
    </row>
    <row r="8" spans="1:8" x14ac:dyDescent="0.2">
      <c r="A8" s="97"/>
      <c r="B8" s="97"/>
      <c r="C8" s="97" t="s">
        <v>587</v>
      </c>
      <c r="D8" s="22">
        <v>398</v>
      </c>
      <c r="E8" s="23">
        <v>389</v>
      </c>
      <c r="F8" s="23">
        <v>384</v>
      </c>
      <c r="G8" s="156">
        <v>382.97398769855499</v>
      </c>
      <c r="H8" s="323"/>
    </row>
    <row r="9" spans="1:8" x14ac:dyDescent="0.2">
      <c r="A9" s="97"/>
      <c r="B9" s="97"/>
      <c r="C9" s="97" t="s">
        <v>158</v>
      </c>
      <c r="D9" s="22">
        <v>21452</v>
      </c>
      <c r="E9" s="23">
        <v>21932</v>
      </c>
      <c r="F9" s="23">
        <v>21346</v>
      </c>
      <c r="G9" s="156">
        <v>21638.189256906509</v>
      </c>
      <c r="H9" s="323"/>
    </row>
    <row r="10" spans="1:8" x14ac:dyDescent="0.2">
      <c r="A10" s="97"/>
      <c r="B10" s="97"/>
      <c r="C10" s="97" t="s">
        <v>589</v>
      </c>
      <c r="D10" s="22">
        <v>12925</v>
      </c>
      <c r="E10" s="23">
        <v>13241</v>
      </c>
      <c r="F10" s="23">
        <v>13434</v>
      </c>
      <c r="G10" s="156">
        <v>13986.780273675919</v>
      </c>
      <c r="H10" s="97"/>
    </row>
    <row r="11" spans="1:8" x14ac:dyDescent="0.2">
      <c r="A11" s="97"/>
      <c r="B11" s="97"/>
      <c r="C11" s="97" t="s">
        <v>590</v>
      </c>
      <c r="D11" s="22">
        <v>7876</v>
      </c>
      <c r="E11" s="23">
        <v>7971</v>
      </c>
      <c r="F11" s="23">
        <v>7272</v>
      </c>
      <c r="G11" s="156">
        <v>6546.6824877262115</v>
      </c>
      <c r="H11" s="97"/>
    </row>
    <row r="12" spans="1:8" x14ac:dyDescent="0.2">
      <c r="A12" s="97"/>
      <c r="B12" s="97"/>
      <c r="C12" s="97" t="s">
        <v>159</v>
      </c>
      <c r="D12" s="22">
        <v>651</v>
      </c>
      <c r="E12" s="23">
        <v>719</v>
      </c>
      <c r="F12" s="23">
        <v>640</v>
      </c>
      <c r="G12" s="156">
        <v>1104.7264955043793</v>
      </c>
      <c r="H12" s="97"/>
    </row>
    <row r="13" spans="1:8" x14ac:dyDescent="0.2">
      <c r="A13" s="97"/>
      <c r="B13" s="97"/>
      <c r="C13" s="97" t="s">
        <v>160</v>
      </c>
      <c r="D13" s="22">
        <v>36521</v>
      </c>
      <c r="E13" s="23">
        <v>35118</v>
      </c>
      <c r="F13" s="23">
        <v>31161</v>
      </c>
      <c r="G13" s="156">
        <v>28156.886703491211</v>
      </c>
      <c r="H13" s="323"/>
    </row>
    <row r="14" spans="1:8" s="91" customFormat="1" x14ac:dyDescent="0.2">
      <c r="A14" s="97"/>
      <c r="B14" s="97"/>
      <c r="C14" s="97" t="s">
        <v>161</v>
      </c>
      <c r="D14" s="92">
        <v>66562</v>
      </c>
      <c r="E14" s="70">
        <v>65970</v>
      </c>
      <c r="F14" s="70">
        <v>61991</v>
      </c>
      <c r="G14" s="70">
        <v>59426</v>
      </c>
      <c r="H14" s="323"/>
    </row>
    <row r="15" spans="1:8" x14ac:dyDescent="0.2">
      <c r="A15" s="97"/>
      <c r="B15" s="97"/>
      <c r="C15" s="18" t="s">
        <v>162</v>
      </c>
      <c r="D15" s="22">
        <v>7327</v>
      </c>
      <c r="E15" s="98">
        <v>9951</v>
      </c>
      <c r="F15" s="98">
        <v>10194</v>
      </c>
      <c r="G15" s="156">
        <v>9720</v>
      </c>
      <c r="H15" s="97"/>
    </row>
    <row r="16" spans="1:8" x14ac:dyDescent="0.2">
      <c r="A16" s="97"/>
      <c r="B16" s="97"/>
      <c r="C16" s="97"/>
      <c r="D16" s="98"/>
      <c r="E16" s="98"/>
      <c r="F16" s="98"/>
      <c r="G16" s="98"/>
      <c r="H16" s="97"/>
    </row>
    <row r="17" spans="2:7" s="97" customFormat="1" x14ac:dyDescent="0.2">
      <c r="C17" s="97" t="s">
        <v>163</v>
      </c>
      <c r="D17" s="98"/>
      <c r="E17" s="98"/>
      <c r="F17" s="98"/>
      <c r="G17" s="98"/>
    </row>
    <row r="18" spans="2:7" x14ac:dyDescent="0.2">
      <c r="B18" s="2"/>
      <c r="C18" s="2" t="s">
        <v>578</v>
      </c>
      <c r="D18" s="97"/>
      <c r="E18" s="97"/>
      <c r="F18" s="97"/>
      <c r="G18" s="97"/>
    </row>
    <row r="19" spans="2:7" x14ac:dyDescent="0.2">
      <c r="B19" s="122"/>
      <c r="C19" s="97" t="s">
        <v>579</v>
      </c>
      <c r="D19" s="97"/>
      <c r="E19" s="97"/>
      <c r="F19" s="97"/>
      <c r="G19" s="97"/>
    </row>
    <row r="20" spans="2:7" x14ac:dyDescent="0.2">
      <c r="B20" s="122"/>
      <c r="C20" s="97"/>
      <c r="D20" s="97"/>
      <c r="E20" s="97"/>
      <c r="F20" s="97"/>
      <c r="G20" s="97"/>
    </row>
    <row r="21" spans="2:7" x14ac:dyDescent="0.2">
      <c r="B21" s="2"/>
      <c r="C21" s="97"/>
      <c r="D21" s="97"/>
      <c r="E21" s="97"/>
      <c r="F21" s="97"/>
      <c r="G21" s="97"/>
    </row>
  </sheetData>
  <hyperlinks>
    <hyperlink ref="A1" location="Contents!A1" display="Contents"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E3FEF-9566-4164-BBCD-7F2BCD2C6DFC}">
  <dimension ref="A1:P48"/>
  <sheetViews>
    <sheetView workbookViewId="0"/>
  </sheetViews>
  <sheetFormatPr defaultColWidth="9.140625" defaultRowHeight="12.75" x14ac:dyDescent="0.2"/>
  <cols>
    <col min="1" max="2" width="9.140625" style="2"/>
    <col min="3" max="3" width="33.28515625" style="2" customWidth="1"/>
    <col min="4" max="4" width="20" style="2" bestFit="1" customWidth="1"/>
    <col min="5" max="35" width="14.28515625" style="2" customWidth="1"/>
    <col min="36" max="16384" width="9.140625" style="2"/>
  </cols>
  <sheetData>
    <row r="1" spans="1:16" x14ac:dyDescent="0.2">
      <c r="A1" s="4" t="s">
        <v>153</v>
      </c>
    </row>
    <row r="2" spans="1:16" x14ac:dyDescent="0.2">
      <c r="B2" s="5" t="s">
        <v>303</v>
      </c>
    </row>
    <row r="3" spans="1:16" x14ac:dyDescent="0.2">
      <c r="B3" s="2" t="s">
        <v>155</v>
      </c>
    </row>
    <row r="4" spans="1:16" ht="12.75" customHeight="1" x14ac:dyDescent="0.2">
      <c r="C4" s="10"/>
      <c r="D4" s="10"/>
      <c r="E4" s="9"/>
      <c r="F4" s="9"/>
      <c r="G4" s="9"/>
      <c r="H4" s="9"/>
      <c r="I4" s="9"/>
      <c r="J4" s="9"/>
      <c r="K4" s="9"/>
      <c r="L4" s="9"/>
      <c r="M4" s="9"/>
      <c r="N4" s="9"/>
      <c r="O4" s="9"/>
      <c r="P4" s="9"/>
    </row>
    <row r="5" spans="1:16" ht="25.5" x14ac:dyDescent="0.2">
      <c r="D5" s="6"/>
      <c r="E5" s="17" t="s">
        <v>294</v>
      </c>
      <c r="F5" s="99" t="s">
        <v>295</v>
      </c>
      <c r="G5" s="99" t="s">
        <v>296</v>
      </c>
      <c r="H5" s="99" t="s">
        <v>297</v>
      </c>
      <c r="I5" s="99" t="s">
        <v>298</v>
      </c>
      <c r="J5" s="24" t="s">
        <v>299</v>
      </c>
      <c r="K5" s="99" t="s">
        <v>162</v>
      </c>
    </row>
    <row r="6" spans="1:16" x14ac:dyDescent="0.2">
      <c r="C6" s="18" t="s">
        <v>586</v>
      </c>
      <c r="D6" s="97" t="s">
        <v>278</v>
      </c>
      <c r="E6" s="157">
        <v>4.5981554985046387</v>
      </c>
      <c r="F6" s="87">
        <v>3.8078186511993408</v>
      </c>
      <c r="G6" s="87">
        <v>4.7883315086364746</v>
      </c>
      <c r="H6" s="87">
        <v>4.6977419853210449</v>
      </c>
      <c r="I6" s="87">
        <v>4.4163689613342285</v>
      </c>
      <c r="J6" s="87">
        <v>5.3097119331359863</v>
      </c>
      <c r="K6" s="157">
        <v>1160</v>
      </c>
      <c r="L6" s="196"/>
    </row>
    <row r="7" spans="1:16" x14ac:dyDescent="0.2">
      <c r="C7" s="97" t="s">
        <v>586</v>
      </c>
      <c r="D7" s="2" t="s">
        <v>284</v>
      </c>
      <c r="E7" s="43">
        <v>4.0872879028320313</v>
      </c>
      <c r="F7" s="156">
        <v>3.3245387077331543</v>
      </c>
      <c r="G7" s="156">
        <v>3.9104490280151367</v>
      </c>
      <c r="H7" s="156">
        <v>3.9358987808227539</v>
      </c>
      <c r="I7" s="156">
        <v>4.5128660202026367</v>
      </c>
      <c r="J7" s="156">
        <v>4.8739118576049805</v>
      </c>
      <c r="K7" s="43">
        <v>1164</v>
      </c>
      <c r="L7" s="196"/>
    </row>
    <row r="8" spans="1:16" x14ac:dyDescent="0.2">
      <c r="C8" s="97" t="s">
        <v>586</v>
      </c>
      <c r="D8" s="2" t="s">
        <v>285</v>
      </c>
      <c r="E8" s="43">
        <v>4.9502077102661133</v>
      </c>
      <c r="F8" s="156">
        <v>4.6630334854125977</v>
      </c>
      <c r="G8" s="156">
        <v>5.2286925315856934</v>
      </c>
      <c r="H8" s="156">
        <v>4.8007931709289551</v>
      </c>
      <c r="I8" s="156">
        <v>4.3348484039306641</v>
      </c>
      <c r="J8" s="156">
        <v>5.7455358505249023</v>
      </c>
      <c r="K8" s="43">
        <v>1051</v>
      </c>
      <c r="L8" s="196"/>
    </row>
    <row r="9" spans="1:16" x14ac:dyDescent="0.2">
      <c r="C9" s="97" t="s">
        <v>586</v>
      </c>
      <c r="D9" s="2" t="s">
        <v>279</v>
      </c>
      <c r="E9" s="43">
        <v>11.149177551269531</v>
      </c>
      <c r="F9" s="156">
        <v>10.789776802062988</v>
      </c>
      <c r="G9" s="156">
        <v>11.483466148376465</v>
      </c>
      <c r="H9" s="156">
        <v>10.371954917907715</v>
      </c>
      <c r="I9" s="156">
        <v>10.933277130126953</v>
      </c>
      <c r="J9" s="156">
        <v>12.285234451293945</v>
      </c>
      <c r="K9" s="43">
        <v>244</v>
      </c>
      <c r="L9" s="196"/>
    </row>
    <row r="10" spans="1:16" x14ac:dyDescent="0.2">
      <c r="C10" s="97" t="s">
        <v>586</v>
      </c>
      <c r="D10" s="2" t="s">
        <v>280</v>
      </c>
      <c r="E10" s="43">
        <v>10.362979888916016</v>
      </c>
      <c r="F10" s="156">
        <v>9.2554550170898438</v>
      </c>
      <c r="G10" s="156">
        <v>10.987520217895508</v>
      </c>
      <c r="H10" s="156">
        <v>8.1858348846435547</v>
      </c>
      <c r="I10" s="156">
        <v>8.6479272842407227</v>
      </c>
      <c r="J10" s="156">
        <v>15.320178985595703</v>
      </c>
      <c r="K10" s="43">
        <v>191</v>
      </c>
      <c r="L10" s="196"/>
    </row>
    <row r="11" spans="1:16" x14ac:dyDescent="0.2">
      <c r="C11" s="97"/>
      <c r="E11" s="43"/>
      <c r="F11" s="156"/>
      <c r="G11" s="156"/>
      <c r="H11" s="156"/>
      <c r="I11" s="156"/>
      <c r="J11" s="156"/>
      <c r="K11" s="43"/>
      <c r="L11" s="196"/>
    </row>
    <row r="12" spans="1:16" x14ac:dyDescent="0.2">
      <c r="C12" s="97" t="s">
        <v>588</v>
      </c>
      <c r="D12" s="2" t="s">
        <v>278</v>
      </c>
      <c r="E12" s="43">
        <v>6.8073587417602539</v>
      </c>
      <c r="F12" s="156">
        <v>6.0062594413757324</v>
      </c>
      <c r="G12" s="156">
        <v>4.7235231399536133</v>
      </c>
      <c r="H12" s="156">
        <v>7.6850986480712891</v>
      </c>
      <c r="I12" s="156">
        <v>6.0081686973571777</v>
      </c>
      <c r="J12" s="156">
        <v>10.516531944274902</v>
      </c>
      <c r="K12" s="43">
        <v>71</v>
      </c>
      <c r="L12" s="196"/>
    </row>
    <row r="13" spans="1:16" x14ac:dyDescent="0.2">
      <c r="C13" s="97" t="s">
        <v>588</v>
      </c>
      <c r="D13" s="2" t="s">
        <v>284</v>
      </c>
      <c r="E13" s="43">
        <v>4.4555134773254395</v>
      </c>
      <c r="F13" s="156">
        <v>3.5596685409545898</v>
      </c>
      <c r="G13" s="156">
        <v>3.5779745578765869</v>
      </c>
      <c r="H13" s="156">
        <v>4.780879020690918</v>
      </c>
      <c r="I13" s="156">
        <v>5.883723258972168</v>
      </c>
      <c r="J13" s="156">
        <v>4.3716039657592773</v>
      </c>
      <c r="K13" s="43">
        <v>80</v>
      </c>
      <c r="L13" s="196"/>
    </row>
    <row r="14" spans="1:16" x14ac:dyDescent="0.2">
      <c r="C14" s="97" t="s">
        <v>588</v>
      </c>
      <c r="D14" s="2" t="s">
        <v>285</v>
      </c>
      <c r="E14" s="43">
        <v>6.8355979919433594</v>
      </c>
      <c r="F14" s="156">
        <v>6.047022819519043</v>
      </c>
      <c r="G14" s="156">
        <v>5.1856226921081543</v>
      </c>
      <c r="H14" s="156">
        <v>7.1029534339904785</v>
      </c>
      <c r="I14" s="156">
        <v>8.2064247131347656</v>
      </c>
      <c r="J14" s="156">
        <v>7.7453804016113281</v>
      </c>
      <c r="K14" s="43">
        <v>62</v>
      </c>
      <c r="L14" s="196"/>
    </row>
    <row r="15" spans="1:16" x14ac:dyDescent="0.2">
      <c r="C15" s="97" t="s">
        <v>588</v>
      </c>
      <c r="D15" s="2" t="s">
        <v>279</v>
      </c>
      <c r="E15" s="43">
        <v>6.9994516372680664</v>
      </c>
      <c r="F15" s="156">
        <v>5.7672567367553711</v>
      </c>
      <c r="G15" s="156">
        <v>4.5093350410461426</v>
      </c>
      <c r="H15" s="156">
        <v>5.5386652946472168</v>
      </c>
      <c r="I15" s="156">
        <v>10.46035099029541</v>
      </c>
      <c r="J15" s="156">
        <v>7.1040787696838379</v>
      </c>
      <c r="K15" s="43">
        <v>22</v>
      </c>
      <c r="L15" s="196"/>
    </row>
    <row r="16" spans="1:16" x14ac:dyDescent="0.2">
      <c r="C16" s="97" t="s">
        <v>588</v>
      </c>
      <c r="D16" s="2" t="s">
        <v>280</v>
      </c>
      <c r="E16" s="43">
        <v>5.8888506889343262</v>
      </c>
      <c r="F16" s="156">
        <v>6.8542284965515137</v>
      </c>
      <c r="G16" s="156">
        <v>5.658292293548584</v>
      </c>
      <c r="H16" s="156">
        <v>4.7263102531433105</v>
      </c>
      <c r="I16" s="156">
        <v>3.8403728008270264</v>
      </c>
      <c r="J16" s="156">
        <v>7.8304991722106934</v>
      </c>
      <c r="K16" s="43">
        <v>18</v>
      </c>
      <c r="L16" s="196"/>
    </row>
    <row r="17" spans="3:12" x14ac:dyDescent="0.2">
      <c r="C17" s="97"/>
      <c r="E17" s="43"/>
      <c r="F17" s="156"/>
      <c r="G17" s="156"/>
      <c r="H17" s="156"/>
      <c r="I17" s="156"/>
      <c r="J17" s="156"/>
      <c r="K17" s="43"/>
      <c r="L17" s="196"/>
    </row>
    <row r="18" spans="3:12" x14ac:dyDescent="0.2">
      <c r="C18" s="97" t="s">
        <v>156</v>
      </c>
      <c r="D18" s="2" t="s">
        <v>278</v>
      </c>
      <c r="E18" s="43">
        <v>4.6875624656677246</v>
      </c>
      <c r="F18" s="156">
        <v>3.9099230766296387</v>
      </c>
      <c r="G18" s="156">
        <v>4.7859764099121094</v>
      </c>
      <c r="H18" s="156">
        <v>4.8101320266723633</v>
      </c>
      <c r="I18" s="156">
        <v>4.4911046028137207</v>
      </c>
      <c r="J18" s="156">
        <v>5.4930768013000488</v>
      </c>
      <c r="K18" s="43">
        <v>1231</v>
      </c>
      <c r="L18" s="196"/>
    </row>
    <row r="19" spans="3:12" x14ac:dyDescent="0.2">
      <c r="C19" s="97" t="s">
        <v>156</v>
      </c>
      <c r="D19" s="2" t="s">
        <v>284</v>
      </c>
      <c r="E19" s="43">
        <v>4.1019210815429688</v>
      </c>
      <c r="F19" s="156">
        <v>3.3355433940887451</v>
      </c>
      <c r="G19" s="156">
        <v>3.8990321159362793</v>
      </c>
      <c r="H19" s="156">
        <v>3.9663751125335693</v>
      </c>
      <c r="I19" s="156">
        <v>4.5785255432128906</v>
      </c>
      <c r="J19" s="156">
        <v>4.8568973541259766</v>
      </c>
      <c r="K19" s="43">
        <v>1244</v>
      </c>
      <c r="L19" s="196"/>
    </row>
    <row r="20" spans="3:12" x14ac:dyDescent="0.2">
      <c r="C20" s="97" t="s">
        <v>156</v>
      </c>
      <c r="D20" s="2" t="s">
        <v>285</v>
      </c>
      <c r="E20" s="43">
        <v>5.0247797966003418</v>
      </c>
      <c r="F20" s="156">
        <v>4.7277941703796387</v>
      </c>
      <c r="G20" s="156">
        <v>5.2272129058837891</v>
      </c>
      <c r="H20" s="156">
        <v>4.883826732635498</v>
      </c>
      <c r="I20" s="156">
        <v>4.5165448188781738</v>
      </c>
      <c r="J20" s="156">
        <v>5.8133926391601563</v>
      </c>
      <c r="K20" s="43">
        <v>1113</v>
      </c>
      <c r="L20" s="196"/>
    </row>
    <row r="21" spans="3:12" x14ac:dyDescent="0.2">
      <c r="C21" s="97" t="s">
        <v>156</v>
      </c>
      <c r="D21" s="2" t="s">
        <v>279</v>
      </c>
      <c r="E21" s="43">
        <v>11.017916679382324</v>
      </c>
      <c r="F21" s="156">
        <v>10.636078834533691</v>
      </c>
      <c r="G21" s="156">
        <v>11.318023681640625</v>
      </c>
      <c r="H21" s="156">
        <v>10.253764152526855</v>
      </c>
      <c r="I21" s="156">
        <v>10.913402557373047</v>
      </c>
      <c r="J21" s="156">
        <v>12.079483032226563</v>
      </c>
      <c r="K21" s="43">
        <v>266</v>
      </c>
      <c r="L21" s="196"/>
    </row>
    <row r="22" spans="3:12" x14ac:dyDescent="0.2">
      <c r="C22" s="97" t="s">
        <v>156</v>
      </c>
      <c r="D22" s="2" t="s">
        <v>280</v>
      </c>
      <c r="E22" s="43">
        <v>10.193994522094727</v>
      </c>
      <c r="F22" s="156">
        <v>9.1624355316162109</v>
      </c>
      <c r="G22" s="156">
        <v>10.830986976623535</v>
      </c>
      <c r="H22" s="156">
        <v>8.0784444808959961</v>
      </c>
      <c r="I22" s="156">
        <v>8.4446039199829102</v>
      </c>
      <c r="J22" s="156">
        <v>14.945235252380371</v>
      </c>
      <c r="K22" s="43">
        <v>209</v>
      </c>
      <c r="L22" s="196"/>
    </row>
    <row r="23" spans="3:12" x14ac:dyDescent="0.2">
      <c r="C23" s="97"/>
      <c r="E23" s="43"/>
      <c r="F23" s="156"/>
      <c r="G23" s="156"/>
      <c r="H23" s="156"/>
      <c r="I23" s="156"/>
      <c r="J23" s="156"/>
      <c r="K23" s="43"/>
      <c r="L23" s="196"/>
    </row>
    <row r="24" spans="3:12" x14ac:dyDescent="0.2">
      <c r="C24" s="97" t="s">
        <v>591</v>
      </c>
      <c r="D24" s="2" t="s">
        <v>286</v>
      </c>
      <c r="E24" s="43">
        <v>6.2611856460571289</v>
      </c>
      <c r="F24" s="156">
        <v>7.3426938056945801</v>
      </c>
      <c r="G24" s="156">
        <v>5.6824855804443359</v>
      </c>
      <c r="H24" s="156">
        <v>5.240689754486084</v>
      </c>
      <c r="I24" s="156">
        <v>5.8535184860229492</v>
      </c>
      <c r="J24" s="156">
        <v>7.2883543968200684</v>
      </c>
      <c r="K24" s="43">
        <v>1377</v>
      </c>
      <c r="L24" s="196"/>
    </row>
    <row r="25" spans="3:12" x14ac:dyDescent="0.2">
      <c r="C25" s="97" t="s">
        <v>591</v>
      </c>
      <c r="D25" s="2" t="s">
        <v>287</v>
      </c>
      <c r="E25" s="43">
        <v>5.3382673263549805</v>
      </c>
      <c r="F25" s="156">
        <v>6.0506653785705566</v>
      </c>
      <c r="G25" s="156">
        <v>4.4750709533691406</v>
      </c>
      <c r="H25" s="156">
        <v>5.0527725219726563</v>
      </c>
      <c r="I25" s="156">
        <v>5.0231032371520996</v>
      </c>
      <c r="J25" s="156">
        <v>6.1709995269775391</v>
      </c>
      <c r="K25" s="43">
        <v>1416</v>
      </c>
      <c r="L25" s="196"/>
    </row>
    <row r="26" spans="3:12" x14ac:dyDescent="0.2">
      <c r="C26" s="97" t="s">
        <v>591</v>
      </c>
      <c r="D26" s="2" t="s">
        <v>288</v>
      </c>
      <c r="E26" s="43">
        <v>6.2650284767150879</v>
      </c>
      <c r="F26" s="156">
        <v>7.0956525802612305</v>
      </c>
      <c r="G26" s="156">
        <v>5.4145021438598633</v>
      </c>
      <c r="H26" s="156">
        <v>6.0035834312438965</v>
      </c>
      <c r="I26" s="156">
        <v>5.8020815849304199</v>
      </c>
      <c r="J26" s="156">
        <v>7.0865554809570313</v>
      </c>
      <c r="K26" s="43">
        <v>1236</v>
      </c>
      <c r="L26" s="196"/>
    </row>
    <row r="27" spans="3:12" x14ac:dyDescent="0.2">
      <c r="C27" s="97" t="s">
        <v>591</v>
      </c>
      <c r="D27" s="2" t="s">
        <v>279</v>
      </c>
      <c r="E27" s="43">
        <v>7.8755302429199219</v>
      </c>
      <c r="F27" s="156">
        <v>13.295416831970215</v>
      </c>
      <c r="G27" s="156">
        <v>6.4857373237609863</v>
      </c>
      <c r="H27" s="156">
        <v>6.5474343299865723</v>
      </c>
      <c r="I27" s="156">
        <v>5.6441655158996582</v>
      </c>
      <c r="J27" s="156">
        <v>7.7827062606811523</v>
      </c>
      <c r="K27" s="43">
        <v>191</v>
      </c>
      <c r="L27" s="196"/>
    </row>
    <row r="28" spans="3:12" x14ac:dyDescent="0.2">
      <c r="C28" s="97" t="s">
        <v>591</v>
      </c>
      <c r="D28" s="2" t="s">
        <v>280</v>
      </c>
      <c r="E28" s="43">
        <v>6.1670761108398438</v>
      </c>
      <c r="F28" s="156">
        <v>5.3542032241821289</v>
      </c>
      <c r="G28" s="156">
        <v>5.7166476249694824</v>
      </c>
      <c r="H28" s="156">
        <v>5.9118685722351074</v>
      </c>
      <c r="I28" s="156">
        <v>5.0366668701171875</v>
      </c>
      <c r="J28" s="156">
        <v>8.9093484878540039</v>
      </c>
      <c r="K28" s="43">
        <v>211</v>
      </c>
      <c r="L28" s="196"/>
    </row>
    <row r="29" spans="3:12" x14ac:dyDescent="0.2">
      <c r="C29" s="97"/>
      <c r="E29" s="43"/>
      <c r="F29" s="156"/>
      <c r="G29" s="156"/>
      <c r="H29" s="156"/>
      <c r="I29" s="156"/>
      <c r="J29" s="156"/>
      <c r="K29" s="43"/>
      <c r="L29" s="196"/>
    </row>
    <row r="30" spans="3:12" x14ac:dyDescent="0.2">
      <c r="C30" s="97" t="s">
        <v>592</v>
      </c>
      <c r="D30" s="2" t="s">
        <v>286</v>
      </c>
      <c r="E30" s="43">
        <v>3.9020750522613525</v>
      </c>
      <c r="F30" s="156">
        <v>3.3810214996337891</v>
      </c>
      <c r="G30" s="156">
        <v>3.974276065826416</v>
      </c>
      <c r="H30" s="156">
        <v>3.6607675552368164</v>
      </c>
      <c r="I30" s="156">
        <v>4.2061333656311035</v>
      </c>
      <c r="J30" s="156">
        <v>4.2730584144592285</v>
      </c>
      <c r="K30" s="43">
        <v>903</v>
      </c>
      <c r="L30" s="196"/>
    </row>
    <row r="31" spans="3:12" x14ac:dyDescent="0.2">
      <c r="C31" s="97" t="s">
        <v>592</v>
      </c>
      <c r="D31" s="2" t="s">
        <v>287</v>
      </c>
      <c r="E31" s="43">
        <v>3.5067174434661865</v>
      </c>
      <c r="F31" s="156">
        <v>3.2998170852661133</v>
      </c>
      <c r="G31" s="156">
        <v>3.7256166934967041</v>
      </c>
      <c r="H31" s="156">
        <v>3.3741774559020996</v>
      </c>
      <c r="I31" s="156">
        <v>3.7615468502044678</v>
      </c>
      <c r="J31" s="156">
        <v>3.3667876720428467</v>
      </c>
      <c r="K31" s="43">
        <v>888</v>
      </c>
      <c r="L31" s="196"/>
    </row>
    <row r="32" spans="3:12" x14ac:dyDescent="0.2">
      <c r="C32" s="97" t="s">
        <v>592</v>
      </c>
      <c r="D32" s="2" t="s">
        <v>288</v>
      </c>
      <c r="E32" s="43">
        <v>4.2417950630187988</v>
      </c>
      <c r="F32" s="156">
        <v>4.0805253982543945</v>
      </c>
      <c r="G32" s="156">
        <v>4.6167325973510742</v>
      </c>
      <c r="H32" s="156">
        <v>3.8868484497070313</v>
      </c>
      <c r="I32" s="156">
        <v>4.3527851104736328</v>
      </c>
      <c r="J32" s="156">
        <v>4.2552399635314941</v>
      </c>
      <c r="K32" s="43">
        <v>778</v>
      </c>
      <c r="L32" s="196"/>
    </row>
    <row r="33" spans="3:12" x14ac:dyDescent="0.2">
      <c r="C33" s="97" t="s">
        <v>592</v>
      </c>
      <c r="D33" s="2" t="s">
        <v>279</v>
      </c>
      <c r="E33" s="43">
        <v>6.886995792388916</v>
      </c>
      <c r="F33" s="156">
        <v>6.2629671096801758</v>
      </c>
      <c r="G33" s="156">
        <v>6.3038315773010254</v>
      </c>
      <c r="H33" s="156">
        <v>7.4929928779602051</v>
      </c>
      <c r="I33" s="156">
        <v>6.1599025726318359</v>
      </c>
      <c r="J33" s="156">
        <v>8.0982456207275391</v>
      </c>
      <c r="K33" s="43">
        <v>77</v>
      </c>
      <c r="L33" s="196"/>
    </row>
    <row r="34" spans="3:12" x14ac:dyDescent="0.2">
      <c r="C34" s="97" t="s">
        <v>592</v>
      </c>
      <c r="D34" s="2" t="s">
        <v>280</v>
      </c>
      <c r="E34" s="43">
        <v>6.4397077560424805</v>
      </c>
      <c r="F34" s="156">
        <v>6.0263338088989258</v>
      </c>
      <c r="G34" s="156">
        <v>6.7376365661621094</v>
      </c>
      <c r="H34" s="156">
        <v>5.3858394622802734</v>
      </c>
      <c r="I34" s="156">
        <v>5.3543658256530762</v>
      </c>
      <c r="J34" s="156">
        <v>8.466679573059082</v>
      </c>
      <c r="K34" s="43">
        <v>89</v>
      </c>
      <c r="L34" s="196"/>
    </row>
    <row r="35" spans="3:12" x14ac:dyDescent="0.2">
      <c r="C35" s="97"/>
      <c r="E35" s="43"/>
      <c r="F35" s="156"/>
      <c r="G35" s="156"/>
      <c r="H35" s="156"/>
      <c r="I35" s="156"/>
      <c r="J35" s="156"/>
      <c r="K35" s="43"/>
      <c r="L35" s="196"/>
    </row>
    <row r="36" spans="3:12" x14ac:dyDescent="0.2">
      <c r="C36" s="97" t="s">
        <v>158</v>
      </c>
      <c r="D36" s="2" t="s">
        <v>286</v>
      </c>
      <c r="E36" s="43">
        <v>5.4286618232727051</v>
      </c>
      <c r="F36" s="156">
        <v>6.0559182167053223</v>
      </c>
      <c r="G36" s="156">
        <v>5.0284633636474609</v>
      </c>
      <c r="H36" s="156">
        <v>4.6698837280273438</v>
      </c>
      <c r="I36" s="156">
        <v>5.2255892753601074</v>
      </c>
      <c r="J36" s="156">
        <v>6.2580819129943848</v>
      </c>
      <c r="K36" s="43">
        <v>2423</v>
      </c>
      <c r="L36" s="196"/>
    </row>
    <row r="37" spans="3:12" x14ac:dyDescent="0.2">
      <c r="C37" s="97" t="s">
        <v>158</v>
      </c>
      <c r="D37" s="2" t="s">
        <v>287</v>
      </c>
      <c r="E37" s="43">
        <v>4.6992616653442383</v>
      </c>
      <c r="F37" s="156">
        <v>5.1421260833740234</v>
      </c>
      <c r="G37" s="156">
        <v>4.1948385238647461</v>
      </c>
      <c r="H37" s="156">
        <v>4.4506654739379883</v>
      </c>
      <c r="I37" s="156">
        <v>4.5255608558654785</v>
      </c>
      <c r="J37" s="156">
        <v>5.2548432350158691</v>
      </c>
      <c r="K37" s="43">
        <v>2437</v>
      </c>
      <c r="L37" s="196"/>
    </row>
    <row r="38" spans="3:12" x14ac:dyDescent="0.2">
      <c r="C38" s="97" t="s">
        <v>158</v>
      </c>
      <c r="D38" s="2" t="s">
        <v>288</v>
      </c>
      <c r="E38" s="43">
        <v>5.5349621772766113</v>
      </c>
      <c r="F38" s="156">
        <v>6.0530734062194824</v>
      </c>
      <c r="G38" s="156">
        <v>5.0542006492614746</v>
      </c>
      <c r="H38" s="156">
        <v>5.2742757797241211</v>
      </c>
      <c r="I38" s="156">
        <v>5.2431488037109375</v>
      </c>
      <c r="J38" s="156">
        <v>6.126093864440918</v>
      </c>
      <c r="K38" s="43">
        <v>2130</v>
      </c>
      <c r="L38" s="196"/>
    </row>
    <row r="39" spans="3:12" x14ac:dyDescent="0.2">
      <c r="C39" s="97" t="s">
        <v>158</v>
      </c>
      <c r="D39" s="2" t="s">
        <v>279</v>
      </c>
      <c r="E39" s="43">
        <v>7.6006956100463867</v>
      </c>
      <c r="F39" s="156">
        <v>11.080484390258789</v>
      </c>
      <c r="G39" s="156">
        <v>6.3910722732543945</v>
      </c>
      <c r="H39" s="156">
        <v>6.8675723075866699</v>
      </c>
      <c r="I39" s="156">
        <v>5.8460445404052734</v>
      </c>
      <c r="J39" s="156">
        <v>8.0173568725585938</v>
      </c>
      <c r="K39" s="43">
        <v>281</v>
      </c>
      <c r="L39" s="196"/>
    </row>
    <row r="40" spans="3:12" x14ac:dyDescent="0.2">
      <c r="C40" s="97" t="s">
        <v>158</v>
      </c>
      <c r="D40" s="2" t="s">
        <v>280</v>
      </c>
      <c r="E40" s="43">
        <v>6.1939945220947266</v>
      </c>
      <c r="F40" s="156">
        <v>5.5053310394287109</v>
      </c>
      <c r="G40" s="156">
        <v>5.8163743019104004</v>
      </c>
      <c r="H40" s="156">
        <v>5.8016567230224609</v>
      </c>
      <c r="I40" s="156">
        <v>5.1017613410949707</v>
      </c>
      <c r="J40" s="156">
        <v>8.7943706512451172</v>
      </c>
      <c r="K40" s="43">
        <v>318</v>
      </c>
      <c r="L40" s="196"/>
    </row>
    <row r="41" spans="3:12" x14ac:dyDescent="0.2">
      <c r="C41" s="296"/>
      <c r="E41" s="66"/>
      <c r="F41" s="194"/>
      <c r="G41" s="194"/>
      <c r="H41" s="194"/>
      <c r="I41" s="194"/>
      <c r="J41" s="194"/>
      <c r="K41" s="66"/>
      <c r="L41" s="196"/>
    </row>
    <row r="42" spans="3:12" x14ac:dyDescent="0.2">
      <c r="C42" s="97" t="s">
        <v>160</v>
      </c>
      <c r="D42" s="2" t="s">
        <v>282</v>
      </c>
      <c r="E42" s="43">
        <v>0.92334532737731934</v>
      </c>
      <c r="F42" s="156">
        <v>0.94998419284820557</v>
      </c>
      <c r="G42" s="156">
        <v>0.80856955051422119</v>
      </c>
      <c r="H42" s="156">
        <v>0.90477257966995239</v>
      </c>
      <c r="I42" s="156">
        <v>0.8713916540145874</v>
      </c>
      <c r="J42" s="156">
        <v>1.141514778137207</v>
      </c>
      <c r="K42" s="43">
        <v>1045</v>
      </c>
      <c r="L42" s="196"/>
    </row>
    <row r="43" spans="3:12" x14ac:dyDescent="0.2">
      <c r="E43" s="98"/>
      <c r="F43" s="98"/>
      <c r="G43" s="98"/>
      <c r="H43" s="98"/>
      <c r="I43" s="98"/>
      <c r="J43" s="98"/>
      <c r="K43" s="98"/>
      <c r="L43" s="23"/>
    </row>
    <row r="44" spans="3:12" x14ac:dyDescent="0.2">
      <c r="C44" s="2" t="s">
        <v>611</v>
      </c>
      <c r="E44" s="23"/>
      <c r="F44" s="23"/>
      <c r="G44" s="23"/>
      <c r="H44" s="23"/>
      <c r="I44" s="23"/>
      <c r="J44" s="23"/>
      <c r="K44" s="23"/>
      <c r="L44" s="23"/>
    </row>
    <row r="45" spans="3:12" x14ac:dyDescent="0.2">
      <c r="C45" s="2" t="s">
        <v>300</v>
      </c>
      <c r="E45" s="23"/>
      <c r="F45" s="23"/>
      <c r="G45" s="23"/>
      <c r="H45" s="23"/>
      <c r="I45" s="23"/>
      <c r="J45" s="23"/>
      <c r="K45" s="23"/>
      <c r="L45" s="23"/>
    </row>
    <row r="46" spans="3:12" x14ac:dyDescent="0.2">
      <c r="E46" s="23"/>
      <c r="F46" s="23"/>
      <c r="G46" s="23"/>
      <c r="H46" s="23"/>
      <c r="I46" s="23"/>
      <c r="J46" s="23"/>
      <c r="K46" s="23"/>
      <c r="L46" s="23"/>
    </row>
    <row r="47" spans="3:12" x14ac:dyDescent="0.2">
      <c r="C47" s="127" t="s">
        <v>163</v>
      </c>
      <c r="E47" s="23"/>
      <c r="F47" s="23"/>
      <c r="G47" s="23"/>
      <c r="H47" s="23"/>
      <c r="I47" s="23"/>
      <c r="J47" s="23"/>
      <c r="K47" s="23"/>
      <c r="L47" s="23"/>
    </row>
    <row r="48" spans="3:12" x14ac:dyDescent="0.2">
      <c r="C48" s="105" t="s">
        <v>580</v>
      </c>
    </row>
  </sheetData>
  <hyperlinks>
    <hyperlink ref="A1" location="Contents!A1" display="Contents"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221B5-009A-44A0-A29C-8BB36A86731A}">
  <dimension ref="A1:P49"/>
  <sheetViews>
    <sheetView workbookViewId="0"/>
  </sheetViews>
  <sheetFormatPr defaultColWidth="9.140625" defaultRowHeight="12.75" x14ac:dyDescent="0.2"/>
  <cols>
    <col min="1" max="2" width="9.140625" style="59"/>
    <col min="3" max="3" width="34.28515625" style="59" customWidth="1"/>
    <col min="4" max="4" width="20" style="59" bestFit="1" customWidth="1"/>
    <col min="5" max="35" width="14.28515625" style="59" customWidth="1"/>
    <col min="36" max="16384" width="9.140625" style="59"/>
  </cols>
  <sheetData>
    <row r="1" spans="1:16" x14ac:dyDescent="0.2">
      <c r="A1" s="137" t="s">
        <v>153</v>
      </c>
      <c r="B1" s="97"/>
      <c r="C1" s="97"/>
      <c r="D1" s="97"/>
      <c r="E1" s="97"/>
      <c r="F1" s="97"/>
      <c r="G1" s="97"/>
      <c r="H1" s="97"/>
      <c r="I1" s="97"/>
      <c r="J1" s="97"/>
      <c r="K1" s="97"/>
      <c r="L1" s="97"/>
      <c r="M1" s="97"/>
      <c r="N1" s="97"/>
      <c r="O1" s="97"/>
      <c r="P1" s="97"/>
    </row>
    <row r="2" spans="1:16" x14ac:dyDescent="0.2">
      <c r="A2" s="97"/>
      <c r="B2" s="138" t="s">
        <v>304</v>
      </c>
      <c r="C2" s="97"/>
      <c r="D2" s="97"/>
      <c r="E2" s="97"/>
      <c r="F2" s="97"/>
      <c r="G2" s="97"/>
      <c r="H2" s="97"/>
      <c r="I2" s="97"/>
      <c r="J2" s="97"/>
      <c r="K2" s="97"/>
      <c r="L2" s="97"/>
      <c r="M2" s="97"/>
      <c r="N2" s="97"/>
      <c r="O2" s="97"/>
      <c r="P2" s="97"/>
    </row>
    <row r="3" spans="1:16" x14ac:dyDescent="0.2">
      <c r="A3" s="97"/>
      <c r="B3" s="97" t="s">
        <v>155</v>
      </c>
      <c r="C3" s="97"/>
      <c r="D3" s="97"/>
      <c r="E3" s="97"/>
      <c r="F3" s="97"/>
      <c r="G3" s="97"/>
      <c r="H3" s="97"/>
      <c r="I3" s="97"/>
      <c r="J3" s="97"/>
      <c r="K3" s="97"/>
      <c r="L3" s="97"/>
      <c r="M3" s="97"/>
      <c r="N3" s="97"/>
      <c r="O3" s="97"/>
      <c r="P3" s="97"/>
    </row>
    <row r="4" spans="1:16" ht="12.75" customHeight="1" x14ac:dyDescent="0.2">
      <c r="A4" s="97"/>
      <c r="B4" s="97"/>
      <c r="C4" s="133"/>
      <c r="D4" s="133"/>
      <c r="E4" s="146"/>
      <c r="F4" s="146"/>
      <c r="G4" s="146"/>
      <c r="H4" s="146"/>
      <c r="I4" s="146"/>
      <c r="J4" s="146"/>
      <c r="K4" s="146"/>
      <c r="L4" s="146"/>
      <c r="M4" s="146"/>
      <c r="N4" s="146"/>
      <c r="O4" s="146"/>
      <c r="P4" s="146"/>
    </row>
    <row r="5" spans="1:16" ht="25.5" x14ac:dyDescent="0.2">
      <c r="A5" s="97"/>
      <c r="B5" s="97"/>
      <c r="C5" s="6"/>
      <c r="D5" s="6"/>
      <c r="E5" s="17" t="s">
        <v>564</v>
      </c>
      <c r="F5" s="99" t="s">
        <v>295</v>
      </c>
      <c r="G5" s="99" t="s">
        <v>296</v>
      </c>
      <c r="H5" s="99" t="s">
        <v>297</v>
      </c>
      <c r="I5" s="99" t="s">
        <v>298</v>
      </c>
      <c r="J5" s="24" t="s">
        <v>299</v>
      </c>
      <c r="K5" s="99" t="s">
        <v>162</v>
      </c>
      <c r="L5" s="97"/>
      <c r="M5" s="97"/>
      <c r="N5" s="97"/>
      <c r="O5" s="97"/>
      <c r="P5" s="97"/>
    </row>
    <row r="6" spans="1:16" x14ac:dyDescent="0.2">
      <c r="A6" s="97"/>
      <c r="B6" s="97"/>
      <c r="C6" s="18" t="s">
        <v>586</v>
      </c>
      <c r="D6" s="97" t="s">
        <v>278</v>
      </c>
      <c r="E6" s="157">
        <v>38824.7890625</v>
      </c>
      <c r="F6" s="87">
        <v>6453.60791015625</v>
      </c>
      <c r="G6" s="87">
        <v>8690.943359375</v>
      </c>
      <c r="H6" s="87">
        <v>8322.017578125</v>
      </c>
      <c r="I6" s="87">
        <v>7080.2587890625</v>
      </c>
      <c r="J6" s="87">
        <v>8277.9599609375</v>
      </c>
      <c r="K6" s="157">
        <v>1160</v>
      </c>
      <c r="L6" s="193"/>
      <c r="M6" s="97"/>
      <c r="N6" s="97"/>
      <c r="O6" s="97"/>
      <c r="P6" s="97"/>
    </row>
    <row r="7" spans="1:16" x14ac:dyDescent="0.2">
      <c r="A7" s="97"/>
      <c r="B7" s="97"/>
      <c r="C7" s="97" t="s">
        <v>586</v>
      </c>
      <c r="D7" s="97" t="s">
        <v>284</v>
      </c>
      <c r="E7" s="43">
        <v>35004.9453125</v>
      </c>
      <c r="F7" s="156">
        <v>5729.40869140625</v>
      </c>
      <c r="G7" s="156">
        <v>7309.63720703125</v>
      </c>
      <c r="H7" s="156">
        <v>7041.8251953125</v>
      </c>
      <c r="I7" s="156">
        <v>7344.54052734375</v>
      </c>
      <c r="J7" s="156">
        <v>7579.53369140625</v>
      </c>
      <c r="K7" s="43">
        <v>1164</v>
      </c>
      <c r="L7" s="193"/>
      <c r="M7" s="97"/>
      <c r="N7" s="97"/>
      <c r="O7" s="97"/>
      <c r="P7" s="97"/>
    </row>
    <row r="8" spans="1:16" x14ac:dyDescent="0.2">
      <c r="A8" s="97"/>
      <c r="B8" s="97"/>
      <c r="C8" s="97" t="s">
        <v>586</v>
      </c>
      <c r="D8" s="97" t="s">
        <v>285</v>
      </c>
      <c r="E8" s="43">
        <v>42311.8828125</v>
      </c>
      <c r="F8" s="156">
        <v>8037.83251953125</v>
      </c>
      <c r="G8" s="156">
        <v>9772.1552734375</v>
      </c>
      <c r="H8" s="156">
        <v>8589.2314453125</v>
      </c>
      <c r="I8" s="156">
        <v>6993.529296875</v>
      </c>
      <c r="J8" s="156">
        <v>8919.1337890625</v>
      </c>
      <c r="K8" s="43">
        <v>1051</v>
      </c>
      <c r="L8" s="193"/>
      <c r="M8" s="97"/>
      <c r="N8" s="97"/>
      <c r="O8" s="97"/>
      <c r="P8" s="97"/>
    </row>
    <row r="9" spans="1:16" x14ac:dyDescent="0.2">
      <c r="A9" s="97"/>
      <c r="B9" s="97"/>
      <c r="C9" s="97" t="s">
        <v>586</v>
      </c>
      <c r="D9" s="97" t="s">
        <v>279</v>
      </c>
      <c r="E9" s="43">
        <v>62882.81640625</v>
      </c>
      <c r="F9" s="156">
        <v>12755.4111328125</v>
      </c>
      <c r="G9" s="156">
        <v>14188.080078125</v>
      </c>
      <c r="H9" s="156">
        <v>12100.7666015625</v>
      </c>
      <c r="I9" s="156">
        <v>11457.8798828125</v>
      </c>
      <c r="J9" s="156">
        <v>12380.677734375</v>
      </c>
      <c r="K9" s="43">
        <v>244</v>
      </c>
      <c r="L9" s="193"/>
      <c r="M9" s="97"/>
      <c r="N9" s="97"/>
      <c r="O9" s="97"/>
      <c r="P9" s="97"/>
    </row>
    <row r="10" spans="1:16" x14ac:dyDescent="0.2">
      <c r="A10" s="97"/>
      <c r="B10" s="97"/>
      <c r="C10" s="97" t="s">
        <v>586</v>
      </c>
      <c r="D10" s="97" t="s">
        <v>280</v>
      </c>
      <c r="E10" s="43">
        <v>38943.91015625</v>
      </c>
      <c r="F10" s="156">
        <v>7033.3359375</v>
      </c>
      <c r="G10" s="156">
        <v>8747.0849609375</v>
      </c>
      <c r="H10" s="156">
        <v>6900.38037109375</v>
      </c>
      <c r="I10" s="156">
        <v>5906.61279296875</v>
      </c>
      <c r="J10" s="156">
        <v>10356.4951171875</v>
      </c>
      <c r="K10" s="43">
        <v>191</v>
      </c>
      <c r="L10" s="193"/>
      <c r="M10" s="97"/>
      <c r="N10" s="97"/>
      <c r="O10" s="97"/>
      <c r="P10" s="97"/>
    </row>
    <row r="11" spans="1:16" s="97" customFormat="1" x14ac:dyDescent="0.2">
      <c r="E11" s="43"/>
      <c r="F11" s="156"/>
      <c r="G11" s="156"/>
      <c r="H11" s="156"/>
      <c r="I11" s="156"/>
      <c r="J11" s="156"/>
      <c r="K11" s="43"/>
      <c r="L11" s="193"/>
    </row>
    <row r="12" spans="1:16" x14ac:dyDescent="0.2">
      <c r="A12" s="97"/>
      <c r="B12" s="97"/>
      <c r="C12" s="97" t="s">
        <v>588</v>
      </c>
      <c r="D12" s="97" t="s">
        <v>278</v>
      </c>
      <c r="E12" s="43">
        <v>2424.27099609375</v>
      </c>
      <c r="F12" s="156">
        <v>495.80850219726563</v>
      </c>
      <c r="G12" s="156">
        <v>323.27276611328125</v>
      </c>
      <c r="H12" s="156">
        <v>532.2099609375</v>
      </c>
      <c r="I12" s="156">
        <v>474.5142822265625</v>
      </c>
      <c r="J12" s="156">
        <v>598.4654541015625</v>
      </c>
      <c r="K12" s="43">
        <v>71</v>
      </c>
      <c r="L12" s="193"/>
      <c r="M12" s="97"/>
      <c r="N12" s="97"/>
      <c r="O12" s="97"/>
      <c r="P12" s="97"/>
    </row>
    <row r="13" spans="1:16" x14ac:dyDescent="0.2">
      <c r="A13" s="97"/>
      <c r="B13" s="97"/>
      <c r="C13" s="97" t="s">
        <v>588</v>
      </c>
      <c r="D13" s="97" t="s">
        <v>284</v>
      </c>
      <c r="E13" s="43">
        <v>1579.16064453125</v>
      </c>
      <c r="F13" s="156">
        <v>301.21002197265625</v>
      </c>
      <c r="G13" s="156">
        <v>237.83636474609375</v>
      </c>
      <c r="H13" s="156">
        <v>320.05148315429688</v>
      </c>
      <c r="I13" s="156">
        <v>481.70977783203125</v>
      </c>
      <c r="J13" s="156">
        <v>238.35299682617188</v>
      </c>
      <c r="K13" s="43">
        <v>80</v>
      </c>
      <c r="L13" s="193"/>
      <c r="M13" s="97"/>
      <c r="N13" s="97"/>
      <c r="O13" s="97"/>
      <c r="P13" s="97"/>
    </row>
    <row r="14" spans="1:16" x14ac:dyDescent="0.2">
      <c r="A14" s="97"/>
      <c r="B14" s="97"/>
      <c r="C14" s="97" t="s">
        <v>588</v>
      </c>
      <c r="D14" s="97" t="s">
        <v>285</v>
      </c>
      <c r="E14" s="43">
        <v>2406.131591796875</v>
      </c>
      <c r="F14" s="156">
        <v>511.68356323242188</v>
      </c>
      <c r="G14" s="156">
        <v>344.70050048828125</v>
      </c>
      <c r="H14" s="156">
        <v>475.50057983398438</v>
      </c>
      <c r="I14" s="156">
        <v>651.945556640625</v>
      </c>
      <c r="J14" s="156">
        <v>422.30145263671875</v>
      </c>
      <c r="K14" s="43">
        <v>62</v>
      </c>
      <c r="L14" s="193"/>
      <c r="M14" s="97"/>
      <c r="N14" s="97"/>
      <c r="O14" s="97"/>
      <c r="P14" s="97"/>
    </row>
    <row r="15" spans="1:16" x14ac:dyDescent="0.2">
      <c r="A15" s="97"/>
      <c r="B15" s="97"/>
      <c r="C15" s="97" t="s">
        <v>588</v>
      </c>
      <c r="D15" s="97" t="s">
        <v>279</v>
      </c>
      <c r="E15" s="43">
        <v>1289.51611328125</v>
      </c>
      <c r="F15" s="156">
        <v>215.22718811035156</v>
      </c>
      <c r="G15" s="156">
        <v>135.37763977050781</v>
      </c>
      <c r="H15" s="156">
        <v>161.97549438476563</v>
      </c>
      <c r="I15" s="156">
        <v>480.8729248046875</v>
      </c>
      <c r="J15" s="156">
        <v>296.06283569335938</v>
      </c>
      <c r="K15" s="43">
        <v>22</v>
      </c>
      <c r="L15" s="193"/>
      <c r="M15" s="97"/>
      <c r="N15" s="97"/>
      <c r="O15" s="97"/>
      <c r="P15" s="97"/>
    </row>
    <row r="16" spans="1:16" x14ac:dyDescent="0.2">
      <c r="A16" s="97"/>
      <c r="B16" s="97"/>
      <c r="C16" s="97" t="s">
        <v>588</v>
      </c>
      <c r="D16" s="97" t="s">
        <v>280</v>
      </c>
      <c r="E16" s="43">
        <v>868.65106201171875</v>
      </c>
      <c r="F16" s="156">
        <v>209.90498352050781</v>
      </c>
      <c r="G16" s="156">
        <v>136.31381225585938</v>
      </c>
      <c r="H16" s="156">
        <v>127.63729095458984</v>
      </c>
      <c r="I16" s="156">
        <v>115.83248138427734</v>
      </c>
      <c r="J16" s="156">
        <v>278.96246337890625</v>
      </c>
      <c r="K16" s="43">
        <v>18</v>
      </c>
      <c r="L16" s="193"/>
      <c r="M16" s="97"/>
      <c r="N16" s="97"/>
      <c r="O16" s="97"/>
      <c r="P16" s="97"/>
    </row>
    <row r="17" spans="3:12" s="97" customFormat="1" x14ac:dyDescent="0.2">
      <c r="E17" s="43"/>
      <c r="F17" s="156"/>
      <c r="G17" s="156"/>
      <c r="H17" s="156"/>
      <c r="I17" s="156"/>
      <c r="J17" s="156"/>
      <c r="K17" s="43"/>
      <c r="L17" s="193"/>
    </row>
    <row r="18" spans="3:12" x14ac:dyDescent="0.2">
      <c r="C18" s="97" t="s">
        <v>156</v>
      </c>
      <c r="D18" s="97" t="s">
        <v>278</v>
      </c>
      <c r="E18" s="43">
        <v>41249.05859375</v>
      </c>
      <c r="F18" s="156">
        <v>6949.416015625</v>
      </c>
      <c r="G18" s="156">
        <v>9014.216796875</v>
      </c>
      <c r="H18" s="156">
        <v>8854.2275390625</v>
      </c>
      <c r="I18" s="156">
        <v>7554.77294921875</v>
      </c>
      <c r="J18" s="156">
        <v>8876.42578125</v>
      </c>
      <c r="K18" s="43">
        <v>1231</v>
      </c>
      <c r="L18" s="193"/>
    </row>
    <row r="19" spans="3:12" x14ac:dyDescent="0.2">
      <c r="C19" s="97" t="s">
        <v>156</v>
      </c>
      <c r="D19" s="97" t="s">
        <v>284</v>
      </c>
      <c r="E19" s="43">
        <v>36584.10546875</v>
      </c>
      <c r="F19" s="156">
        <v>6030.61865234375</v>
      </c>
      <c r="G19" s="156">
        <v>7547.4736328125</v>
      </c>
      <c r="H19" s="156">
        <v>7361.876953125</v>
      </c>
      <c r="I19" s="156">
        <v>7826.25</v>
      </c>
      <c r="J19" s="156">
        <v>7817.88671875</v>
      </c>
      <c r="K19" s="43">
        <v>1244</v>
      </c>
      <c r="L19" s="193"/>
    </row>
    <row r="20" spans="3:12" x14ac:dyDescent="0.2">
      <c r="C20" s="97" t="s">
        <v>156</v>
      </c>
      <c r="D20" s="97" t="s">
        <v>285</v>
      </c>
      <c r="E20" s="43">
        <v>44718.015625</v>
      </c>
      <c r="F20" s="156">
        <v>8549.515625</v>
      </c>
      <c r="G20" s="156">
        <v>10116.8564453125</v>
      </c>
      <c r="H20" s="156">
        <v>9064.732421875</v>
      </c>
      <c r="I20" s="156">
        <v>7645.47509765625</v>
      </c>
      <c r="J20" s="156">
        <v>9341.435546875</v>
      </c>
      <c r="K20" s="43">
        <v>1113</v>
      </c>
      <c r="L20" s="193"/>
    </row>
    <row r="21" spans="3:12" x14ac:dyDescent="0.2">
      <c r="C21" s="97" t="s">
        <v>156</v>
      </c>
      <c r="D21" s="97" t="s">
        <v>279</v>
      </c>
      <c r="E21" s="43">
        <v>64172.33203125</v>
      </c>
      <c r="F21" s="156">
        <v>12970.6376953125</v>
      </c>
      <c r="G21" s="156">
        <v>14323.4580078125</v>
      </c>
      <c r="H21" s="156">
        <v>12262.7421875</v>
      </c>
      <c r="I21" s="156">
        <v>11938.7529296875</v>
      </c>
      <c r="J21" s="156">
        <v>12676.740234375</v>
      </c>
      <c r="K21" s="43">
        <v>266</v>
      </c>
      <c r="L21" s="193"/>
    </row>
    <row r="22" spans="3:12" x14ac:dyDescent="0.2">
      <c r="C22" s="97" t="s">
        <v>156</v>
      </c>
      <c r="D22" s="97" t="s">
        <v>280</v>
      </c>
      <c r="E22" s="43">
        <v>39812.55859375</v>
      </c>
      <c r="F22" s="156">
        <v>7243.2412109375</v>
      </c>
      <c r="G22" s="156">
        <v>8883.3984375</v>
      </c>
      <c r="H22" s="156">
        <v>7028.01806640625</v>
      </c>
      <c r="I22" s="156">
        <v>6022.44482421875</v>
      </c>
      <c r="J22" s="156">
        <v>10635.4580078125</v>
      </c>
      <c r="K22" s="43">
        <v>209</v>
      </c>
      <c r="L22" s="193"/>
    </row>
    <row r="23" spans="3:12" s="97" customFormat="1" x14ac:dyDescent="0.2">
      <c r="E23" s="43"/>
      <c r="F23" s="156"/>
      <c r="G23" s="156"/>
      <c r="H23" s="156"/>
      <c r="I23" s="156"/>
      <c r="J23" s="156"/>
      <c r="K23" s="43"/>
      <c r="L23" s="193"/>
    </row>
    <row r="24" spans="3:12" x14ac:dyDescent="0.2">
      <c r="C24" s="97" t="s">
        <v>591</v>
      </c>
      <c r="D24" s="97" t="s">
        <v>286</v>
      </c>
      <c r="E24" s="43">
        <v>79471.0625</v>
      </c>
      <c r="F24" s="156">
        <v>19122.45703125</v>
      </c>
      <c r="G24" s="156">
        <v>14878.962890625</v>
      </c>
      <c r="H24" s="156">
        <v>13600.9921875</v>
      </c>
      <c r="I24" s="156">
        <v>14931.177734375</v>
      </c>
      <c r="J24" s="156">
        <v>16937.474609375</v>
      </c>
      <c r="K24" s="43">
        <v>1377</v>
      </c>
      <c r="L24" s="193"/>
    </row>
    <row r="25" spans="3:12" x14ac:dyDescent="0.2">
      <c r="C25" s="97" t="s">
        <v>591</v>
      </c>
      <c r="D25" s="97" t="s">
        <v>287</v>
      </c>
      <c r="E25" s="43">
        <v>63591.828125</v>
      </c>
      <c r="F25" s="156">
        <v>14773.7060546875</v>
      </c>
      <c r="G25" s="156">
        <v>10989.736328125</v>
      </c>
      <c r="H25" s="156">
        <v>12180.8125</v>
      </c>
      <c r="I25" s="156">
        <v>12101.7109375</v>
      </c>
      <c r="J25" s="156">
        <v>13545.865234375</v>
      </c>
      <c r="K25" s="43">
        <v>1416</v>
      </c>
      <c r="L25" s="193"/>
    </row>
    <row r="26" spans="3:12" x14ac:dyDescent="0.2">
      <c r="C26" s="97" t="s">
        <v>591</v>
      </c>
      <c r="D26" s="97" t="s">
        <v>288</v>
      </c>
      <c r="E26" s="43">
        <v>74131.921875</v>
      </c>
      <c r="F26" s="156">
        <v>17208.2109375</v>
      </c>
      <c r="G26" s="156">
        <v>13092.009765625</v>
      </c>
      <c r="H26" s="156">
        <v>14444.10546875</v>
      </c>
      <c r="I26" s="156">
        <v>13977.7919921875</v>
      </c>
      <c r="J26" s="156">
        <v>15409.806640625</v>
      </c>
      <c r="K26" s="43">
        <v>1236</v>
      </c>
      <c r="L26" s="193"/>
    </row>
    <row r="27" spans="3:12" x14ac:dyDescent="0.2">
      <c r="C27" s="97" t="s">
        <v>591</v>
      </c>
      <c r="D27" s="97" t="s">
        <v>279</v>
      </c>
      <c r="E27" s="43">
        <v>19849.390625</v>
      </c>
      <c r="F27" s="156">
        <v>6488.9013671875</v>
      </c>
      <c r="G27" s="156">
        <v>3079.798583984375</v>
      </c>
      <c r="H27" s="156">
        <v>3243.99169921875</v>
      </c>
      <c r="I27" s="156">
        <v>3242.736572265625</v>
      </c>
      <c r="J27" s="156">
        <v>3793.96240234375</v>
      </c>
      <c r="K27" s="43">
        <v>191</v>
      </c>
      <c r="L27" s="193"/>
    </row>
    <row r="28" spans="3:12" x14ac:dyDescent="0.2">
      <c r="C28" s="97" t="s">
        <v>591</v>
      </c>
      <c r="D28" s="97" t="s">
        <v>280</v>
      </c>
      <c r="E28" s="43">
        <v>16636.595703125</v>
      </c>
      <c r="F28" s="156">
        <v>2784.234375</v>
      </c>
      <c r="G28" s="156">
        <v>2858.608642578125</v>
      </c>
      <c r="H28" s="156">
        <v>3332.723876953125</v>
      </c>
      <c r="I28" s="156">
        <v>2942.762451171875</v>
      </c>
      <c r="J28" s="156">
        <v>4718.2666015625</v>
      </c>
      <c r="K28" s="43">
        <v>211</v>
      </c>
      <c r="L28" s="193"/>
    </row>
    <row r="29" spans="3:12" s="97" customFormat="1" x14ac:dyDescent="0.2">
      <c r="E29" s="43"/>
      <c r="F29" s="156"/>
      <c r="G29" s="156"/>
      <c r="H29" s="156"/>
      <c r="I29" s="156"/>
      <c r="J29" s="156"/>
      <c r="K29" s="43"/>
      <c r="L29" s="193"/>
    </row>
    <row r="30" spans="3:12" x14ac:dyDescent="0.2">
      <c r="C30" s="97" t="s">
        <v>592</v>
      </c>
      <c r="D30" s="97" t="s">
        <v>286</v>
      </c>
      <c r="E30" s="43">
        <v>24228.259765625</v>
      </c>
      <c r="F30" s="156">
        <v>3939.65625</v>
      </c>
      <c r="G30" s="156">
        <v>5299.556640625</v>
      </c>
      <c r="H30" s="156">
        <v>4708.08984375</v>
      </c>
      <c r="I30" s="156">
        <v>4912.08837890625</v>
      </c>
      <c r="J30" s="156">
        <v>5368.869140625</v>
      </c>
      <c r="K30" s="43">
        <v>903</v>
      </c>
      <c r="L30" s="193"/>
    </row>
    <row r="31" spans="3:12" x14ac:dyDescent="0.2">
      <c r="C31" s="97" t="s">
        <v>592</v>
      </c>
      <c r="D31" s="97" t="s">
        <v>287</v>
      </c>
      <c r="E31" s="43">
        <v>21428.2109375</v>
      </c>
      <c r="F31" s="156">
        <v>3739.9619140625</v>
      </c>
      <c r="G31" s="156">
        <v>4908.36669921875</v>
      </c>
      <c r="H31" s="156">
        <v>4324.24462890625</v>
      </c>
      <c r="I31" s="156">
        <v>4275.96435546875</v>
      </c>
      <c r="J31" s="156">
        <v>4179.673828125</v>
      </c>
      <c r="K31" s="43">
        <v>888</v>
      </c>
      <c r="L31" s="193"/>
    </row>
    <row r="32" spans="3:12" x14ac:dyDescent="0.2">
      <c r="C32" s="97" t="s">
        <v>592</v>
      </c>
      <c r="D32" s="97" t="s">
        <v>288</v>
      </c>
      <c r="E32" s="43">
        <v>25717.927734375</v>
      </c>
      <c r="F32" s="156">
        <v>4620.8818359375</v>
      </c>
      <c r="G32" s="156">
        <v>6022.7890625</v>
      </c>
      <c r="H32" s="156">
        <v>4918.1640625</v>
      </c>
      <c r="I32" s="156">
        <v>4948.05859375</v>
      </c>
      <c r="J32" s="156">
        <v>5208.0341796875</v>
      </c>
      <c r="K32" s="43">
        <v>778</v>
      </c>
      <c r="L32" s="193"/>
    </row>
    <row r="33" spans="3:12" x14ac:dyDescent="0.2">
      <c r="C33" s="97" t="s">
        <v>592</v>
      </c>
      <c r="D33" s="97" t="s">
        <v>279</v>
      </c>
      <c r="E33" s="43">
        <v>7387.80224609375</v>
      </c>
      <c r="F33" s="156">
        <v>1354.3812255859375</v>
      </c>
      <c r="G33" s="156">
        <v>1478.331298828125</v>
      </c>
      <c r="H33" s="156">
        <v>1555.9735107421875</v>
      </c>
      <c r="I33" s="156">
        <v>1131.1729736328125</v>
      </c>
      <c r="J33" s="156">
        <v>1867.9429931640625</v>
      </c>
      <c r="K33" s="43">
        <v>77</v>
      </c>
      <c r="L33" s="193"/>
    </row>
    <row r="34" spans="3:12" x14ac:dyDescent="0.2">
      <c r="C34" s="97" t="s">
        <v>592</v>
      </c>
      <c r="D34" s="97" t="s">
        <v>280</v>
      </c>
      <c r="E34" s="43">
        <v>6812.81201171875</v>
      </c>
      <c r="F34" s="156">
        <v>1182.83349609375</v>
      </c>
      <c r="G34" s="156">
        <v>1453.902099609375</v>
      </c>
      <c r="H34" s="156">
        <v>1145.208984375</v>
      </c>
      <c r="I34" s="156">
        <v>1096.277099609375</v>
      </c>
      <c r="J34" s="156">
        <v>1934.5902099609375</v>
      </c>
      <c r="K34" s="43">
        <v>89</v>
      </c>
      <c r="L34" s="193"/>
    </row>
    <row r="35" spans="3:12" s="97" customFormat="1" x14ac:dyDescent="0.2">
      <c r="E35" s="43"/>
      <c r="F35" s="156"/>
      <c r="G35" s="156"/>
      <c r="H35" s="156"/>
      <c r="I35" s="156"/>
      <c r="J35" s="156"/>
      <c r="K35" s="43"/>
      <c r="L35" s="193"/>
    </row>
    <row r="36" spans="3:12" x14ac:dyDescent="0.2">
      <c r="C36" s="97" t="s">
        <v>158</v>
      </c>
      <c r="D36" s="97" t="s">
        <v>286</v>
      </c>
      <c r="E36" s="43">
        <v>108188.6875</v>
      </c>
      <c r="F36" s="156">
        <v>23861.904296875</v>
      </c>
      <c r="G36" s="156">
        <v>21105.525390625</v>
      </c>
      <c r="H36" s="156">
        <v>19049.35546875</v>
      </c>
      <c r="I36" s="156">
        <v>20717.9296875</v>
      </c>
      <c r="J36" s="156">
        <v>23453.970703125</v>
      </c>
      <c r="K36" s="43">
        <v>2423</v>
      </c>
      <c r="L36" s="193"/>
    </row>
    <row r="37" spans="3:12" x14ac:dyDescent="0.2">
      <c r="C37" s="97" t="s">
        <v>158</v>
      </c>
      <c r="D37" s="97" t="s">
        <v>287</v>
      </c>
      <c r="E37" s="43">
        <v>89123.359375</v>
      </c>
      <c r="F37" s="156">
        <v>19096.046875</v>
      </c>
      <c r="G37" s="156">
        <v>16759.97265625</v>
      </c>
      <c r="H37" s="156">
        <v>17269.669921875</v>
      </c>
      <c r="I37" s="156">
        <v>17143.9765625</v>
      </c>
      <c r="J37" s="156">
        <v>18853.69140625</v>
      </c>
      <c r="K37" s="43">
        <v>2437</v>
      </c>
      <c r="L37" s="193"/>
    </row>
    <row r="38" spans="3:12" x14ac:dyDescent="0.2">
      <c r="C38" s="97" t="s">
        <v>158</v>
      </c>
      <c r="D38" s="97" t="s">
        <v>288</v>
      </c>
      <c r="E38" s="43">
        <v>104200.015625</v>
      </c>
      <c r="F38" s="156">
        <v>22373.3515625</v>
      </c>
      <c r="G38" s="156">
        <v>19937.087890625</v>
      </c>
      <c r="H38" s="156">
        <v>20374.423828125</v>
      </c>
      <c r="I38" s="156">
        <v>19832.626953125</v>
      </c>
      <c r="J38" s="156">
        <v>21682.5234375</v>
      </c>
      <c r="K38" s="43">
        <v>2130</v>
      </c>
      <c r="L38" s="193"/>
    </row>
    <row r="39" spans="3:12" x14ac:dyDescent="0.2">
      <c r="C39" s="97" t="s">
        <v>158</v>
      </c>
      <c r="D39" s="97" t="s">
        <v>279</v>
      </c>
      <c r="E39" s="43">
        <v>28396.671875</v>
      </c>
      <c r="F39" s="156">
        <v>8040.86083984375</v>
      </c>
      <c r="G39" s="156">
        <v>4753.3837890625</v>
      </c>
      <c r="H39" s="156">
        <v>4911.94189453125</v>
      </c>
      <c r="I39" s="156">
        <v>4705.21875</v>
      </c>
      <c r="J39" s="156">
        <v>5985.26708984375</v>
      </c>
      <c r="K39" s="43">
        <v>281</v>
      </c>
      <c r="L39" s="193"/>
    </row>
    <row r="40" spans="3:12" x14ac:dyDescent="0.2">
      <c r="C40" s="97" t="s">
        <v>158</v>
      </c>
      <c r="D40" s="97" t="s">
        <v>280</v>
      </c>
      <c r="E40" s="43">
        <v>24338.599609375</v>
      </c>
      <c r="F40" s="156">
        <v>4080.212646484375</v>
      </c>
      <c r="G40" s="156">
        <v>4379.7099609375</v>
      </c>
      <c r="H40" s="156">
        <v>4618.20068359375</v>
      </c>
      <c r="I40" s="156">
        <v>4359.8017578125</v>
      </c>
      <c r="J40" s="156">
        <v>6900.67431640625</v>
      </c>
      <c r="K40" s="43">
        <v>318</v>
      </c>
      <c r="L40" s="193"/>
    </row>
    <row r="41" spans="3:12" s="97" customFormat="1" x14ac:dyDescent="0.2">
      <c r="C41" s="296"/>
      <c r="E41" s="66"/>
      <c r="F41" s="194"/>
      <c r="G41" s="194"/>
      <c r="H41" s="194"/>
      <c r="I41" s="194"/>
      <c r="J41" s="194"/>
      <c r="K41" s="66"/>
      <c r="L41" s="193"/>
    </row>
    <row r="42" spans="3:12" x14ac:dyDescent="0.2">
      <c r="C42" s="97" t="s">
        <v>160</v>
      </c>
      <c r="D42" s="97" t="s">
        <v>282</v>
      </c>
      <c r="E42" s="43">
        <v>25086.8125</v>
      </c>
      <c r="F42" s="156">
        <v>5036.52490234375</v>
      </c>
      <c r="G42" s="156">
        <v>4652.75439453125</v>
      </c>
      <c r="H42" s="156">
        <v>5351.830078125</v>
      </c>
      <c r="I42" s="156">
        <v>5148.189453125</v>
      </c>
      <c r="J42" s="156">
        <v>4897.5146484375</v>
      </c>
      <c r="K42" s="43">
        <v>1045</v>
      </c>
      <c r="L42" s="193"/>
    </row>
    <row r="43" spans="3:12" x14ac:dyDescent="0.2">
      <c r="C43" s="97"/>
      <c r="D43" s="97"/>
      <c r="E43" s="97"/>
      <c r="F43" s="97"/>
      <c r="G43" s="97"/>
      <c r="H43" s="97"/>
      <c r="I43" s="97"/>
      <c r="J43" s="97"/>
      <c r="K43" s="97"/>
    </row>
    <row r="44" spans="3:12" x14ac:dyDescent="0.2">
      <c r="C44" s="2" t="s">
        <v>611</v>
      </c>
      <c r="D44" s="97"/>
      <c r="E44" s="97"/>
      <c r="F44" s="97"/>
      <c r="G44" s="97"/>
      <c r="H44" s="97"/>
      <c r="I44" s="97"/>
      <c r="J44" s="97"/>
      <c r="K44" s="97"/>
    </row>
    <row r="45" spans="3:12" x14ac:dyDescent="0.2">
      <c r="C45" s="2" t="s">
        <v>300</v>
      </c>
      <c r="D45" s="97"/>
      <c r="E45" s="97"/>
      <c r="F45" s="97"/>
      <c r="G45" s="97"/>
      <c r="H45" s="97"/>
      <c r="I45" s="97"/>
      <c r="J45" s="97"/>
      <c r="K45" s="97"/>
    </row>
    <row r="47" spans="3:12" x14ac:dyDescent="0.2">
      <c r="C47" s="127" t="s">
        <v>163</v>
      </c>
    </row>
    <row r="48" spans="3:12" x14ac:dyDescent="0.2">
      <c r="C48" s="105" t="s">
        <v>580</v>
      </c>
      <c r="E48" s="292"/>
      <c r="F48" s="293"/>
    </row>
    <row r="49" spans="3:3" x14ac:dyDescent="0.2">
      <c r="C49" s="2"/>
    </row>
  </sheetData>
  <hyperlinks>
    <hyperlink ref="A1" location="Contents!A1" display="Contents"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6D80B-430B-4DD8-89FF-20F511E00416}">
  <dimension ref="A1:H19"/>
  <sheetViews>
    <sheetView workbookViewId="0"/>
  </sheetViews>
  <sheetFormatPr defaultColWidth="9.140625" defaultRowHeight="12.75" x14ac:dyDescent="0.2"/>
  <cols>
    <col min="1" max="2" width="9.140625" style="57"/>
    <col min="3" max="3" width="34" style="57" customWidth="1"/>
    <col min="4" max="6" width="24.5703125" style="57" customWidth="1"/>
    <col min="7" max="7" width="14.7109375" style="57" customWidth="1"/>
    <col min="8" max="16384" width="9.140625" style="57"/>
  </cols>
  <sheetData>
    <row r="1" spans="1:8" x14ac:dyDescent="0.2">
      <c r="A1" s="137" t="s">
        <v>153</v>
      </c>
      <c r="B1" s="97"/>
      <c r="C1" s="97"/>
      <c r="D1" s="97"/>
      <c r="E1" s="97"/>
      <c r="F1" s="97"/>
      <c r="G1" s="97"/>
    </row>
    <row r="2" spans="1:8" x14ac:dyDescent="0.2">
      <c r="A2" s="97"/>
      <c r="B2" s="138" t="s">
        <v>305</v>
      </c>
      <c r="C2" s="97"/>
      <c r="D2" s="97"/>
      <c r="E2" s="97"/>
      <c r="F2" s="97"/>
      <c r="G2" s="97"/>
    </row>
    <row r="3" spans="1:8" x14ac:dyDescent="0.2">
      <c r="A3" s="97"/>
      <c r="B3" s="97" t="s">
        <v>155</v>
      </c>
      <c r="C3" s="97"/>
      <c r="D3" s="97"/>
      <c r="E3" s="97"/>
      <c r="F3" s="97"/>
      <c r="G3" s="97"/>
    </row>
    <row r="5" spans="1:8" ht="25.5" x14ac:dyDescent="0.2">
      <c r="A5" s="97"/>
      <c r="B5" s="97"/>
      <c r="C5" s="6"/>
      <c r="D5" s="15" t="s">
        <v>306</v>
      </c>
      <c r="E5" s="12" t="s">
        <v>307</v>
      </c>
      <c r="F5" s="14" t="s">
        <v>308</v>
      </c>
      <c r="G5" s="11" t="s">
        <v>162</v>
      </c>
    </row>
    <row r="6" spans="1:8" x14ac:dyDescent="0.2">
      <c r="A6" s="97"/>
      <c r="B6" s="97"/>
      <c r="C6" s="97" t="s">
        <v>586</v>
      </c>
      <c r="D6" s="212">
        <v>0.29724359512329102</v>
      </c>
      <c r="E6" s="213">
        <v>0.53882479667663574</v>
      </c>
      <c r="F6" s="213">
        <v>0.16393157839775085</v>
      </c>
      <c r="G6" s="157">
        <v>1023</v>
      </c>
      <c r="H6" s="193"/>
    </row>
    <row r="7" spans="1:8" x14ac:dyDescent="0.2">
      <c r="A7" s="97"/>
      <c r="B7" s="97"/>
      <c r="C7" s="97" t="s">
        <v>588</v>
      </c>
      <c r="D7" s="214">
        <v>0.44340619444847107</v>
      </c>
      <c r="E7" s="215">
        <v>0.33196431398391724</v>
      </c>
      <c r="F7" s="215">
        <v>0.22462949156761169</v>
      </c>
      <c r="G7" s="43">
        <v>75</v>
      </c>
      <c r="H7" s="193"/>
    </row>
    <row r="8" spans="1:8" x14ac:dyDescent="0.2">
      <c r="A8" s="97"/>
      <c r="B8" s="97"/>
      <c r="C8" s="97" t="s">
        <v>156</v>
      </c>
      <c r="D8" s="214">
        <v>0.3029787540435791</v>
      </c>
      <c r="E8" s="215">
        <v>0.5307079553604126</v>
      </c>
      <c r="F8" s="215">
        <v>0.16631326079368591</v>
      </c>
      <c r="G8" s="43">
        <v>1098</v>
      </c>
      <c r="H8" s="193"/>
    </row>
    <row r="9" spans="1:8" x14ac:dyDescent="0.2">
      <c r="A9" s="97"/>
      <c r="B9" s="97"/>
      <c r="C9" s="97" t="s">
        <v>591</v>
      </c>
      <c r="D9" s="214">
        <v>0.50749683380126953</v>
      </c>
      <c r="E9" s="215">
        <v>0.33402994275093079</v>
      </c>
      <c r="F9" s="215">
        <v>0.15847320854663849</v>
      </c>
      <c r="G9" s="43">
        <v>1396</v>
      </c>
      <c r="H9" s="193"/>
    </row>
    <row r="10" spans="1:8" x14ac:dyDescent="0.2">
      <c r="A10" s="97"/>
      <c r="B10" s="97"/>
      <c r="C10" s="97" t="s">
        <v>592</v>
      </c>
      <c r="D10" s="214">
        <v>0.41573053598403931</v>
      </c>
      <c r="E10" s="215">
        <v>0.42307695746421814</v>
      </c>
      <c r="F10" s="215">
        <v>0.16119250655174255</v>
      </c>
      <c r="G10" s="43">
        <v>735</v>
      </c>
      <c r="H10" s="193"/>
    </row>
    <row r="11" spans="1:8" x14ac:dyDescent="0.2">
      <c r="A11" s="97"/>
      <c r="B11" s="97"/>
      <c r="C11" s="97" t="s">
        <v>158</v>
      </c>
      <c r="D11" s="214">
        <v>0.47673091292381287</v>
      </c>
      <c r="E11" s="215">
        <v>0.36459189653396606</v>
      </c>
      <c r="F11" s="215">
        <v>0.15867719054222107</v>
      </c>
      <c r="G11" s="43">
        <v>2254</v>
      </c>
      <c r="H11" s="193"/>
    </row>
    <row r="12" spans="1:8" x14ac:dyDescent="0.2">
      <c r="A12" s="97"/>
      <c r="B12" s="97"/>
      <c r="C12" s="97" t="s">
        <v>160</v>
      </c>
      <c r="D12" s="214">
        <v>0.31139373779296875</v>
      </c>
      <c r="E12" s="215">
        <v>0.49179556965827942</v>
      </c>
      <c r="F12" s="215">
        <v>0.19681067764759064</v>
      </c>
      <c r="G12" s="43">
        <v>655</v>
      </c>
      <c r="H12" s="193"/>
    </row>
    <row r="14" spans="1:8" x14ac:dyDescent="0.2">
      <c r="A14" s="97"/>
      <c r="B14" s="97"/>
      <c r="C14" s="2" t="s">
        <v>309</v>
      </c>
      <c r="D14" s="97"/>
      <c r="E14" s="97"/>
      <c r="F14" s="97"/>
      <c r="G14" s="97"/>
    </row>
    <row r="15" spans="1:8" x14ac:dyDescent="0.2">
      <c r="A15" s="97"/>
      <c r="B15" s="97"/>
      <c r="C15" s="2" t="s">
        <v>310</v>
      </c>
      <c r="D15" s="97"/>
      <c r="E15" s="97"/>
      <c r="F15" s="97"/>
      <c r="G15" s="97"/>
    </row>
    <row r="17" spans="3:3" x14ac:dyDescent="0.2">
      <c r="C17" s="127" t="s">
        <v>163</v>
      </c>
    </row>
    <row r="18" spans="3:3" x14ac:dyDescent="0.2">
      <c r="C18" s="105" t="s">
        <v>580</v>
      </c>
    </row>
    <row r="19" spans="3:3" x14ac:dyDescent="0.2">
      <c r="C19" s="2"/>
    </row>
  </sheetData>
  <hyperlinks>
    <hyperlink ref="A1" location="Contents!A1" display="Contents"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08013-EBDD-41E0-8B04-5C878C59ECDB}">
  <dimension ref="A1:H23"/>
  <sheetViews>
    <sheetView workbookViewId="0"/>
  </sheetViews>
  <sheetFormatPr defaultColWidth="9.140625" defaultRowHeight="12.75" x14ac:dyDescent="0.2"/>
  <cols>
    <col min="1" max="2" width="9.140625" style="2"/>
    <col min="3" max="3" width="21.42578125" style="2" customWidth="1"/>
    <col min="4" max="4" width="11.85546875" style="2" bestFit="1" customWidth="1"/>
    <col min="5" max="6" width="15.140625" style="2" customWidth="1"/>
    <col min="7" max="16384" width="9.140625" style="2"/>
  </cols>
  <sheetData>
    <row r="1" spans="1:8" x14ac:dyDescent="0.2">
      <c r="A1" s="4" t="s">
        <v>153</v>
      </c>
    </row>
    <row r="2" spans="1:8" x14ac:dyDescent="0.2">
      <c r="B2" s="5" t="s">
        <v>311</v>
      </c>
    </row>
    <row r="3" spans="1:8" x14ac:dyDescent="0.2">
      <c r="B3" s="2" t="s">
        <v>155</v>
      </c>
    </row>
    <row r="4" spans="1:8" x14ac:dyDescent="0.2">
      <c r="D4" s="7"/>
      <c r="E4" s="40"/>
      <c r="F4" s="23"/>
    </row>
    <row r="5" spans="1:8" x14ac:dyDescent="0.2">
      <c r="C5" s="6"/>
      <c r="D5" s="30"/>
      <c r="E5" s="29" t="s">
        <v>221</v>
      </c>
      <c r="F5" s="33" t="s">
        <v>162</v>
      </c>
    </row>
    <row r="6" spans="1:8" x14ac:dyDescent="0.2">
      <c r="C6" s="2" t="s">
        <v>160</v>
      </c>
      <c r="D6" s="27" t="s">
        <v>312</v>
      </c>
      <c r="E6" s="216">
        <v>0.90268933773040771</v>
      </c>
      <c r="F6" s="43">
        <v>1268</v>
      </c>
      <c r="H6" s="135"/>
    </row>
    <row r="7" spans="1:8" x14ac:dyDescent="0.2">
      <c r="C7" s="2" t="s">
        <v>160</v>
      </c>
      <c r="D7" s="27" t="s">
        <v>313</v>
      </c>
      <c r="E7" s="216">
        <v>7.3495909571647644E-2</v>
      </c>
      <c r="F7" s="43">
        <v>1268</v>
      </c>
      <c r="H7" s="135"/>
    </row>
    <row r="8" spans="1:8" x14ac:dyDescent="0.2">
      <c r="C8" s="2" t="s">
        <v>160</v>
      </c>
      <c r="D8" s="27" t="s">
        <v>314</v>
      </c>
      <c r="E8" s="216">
        <v>2.0446857437491417E-2</v>
      </c>
      <c r="F8" s="43">
        <v>1268</v>
      </c>
      <c r="H8" s="135"/>
    </row>
    <row r="9" spans="1:8" x14ac:dyDescent="0.2">
      <c r="C9" s="2" t="s">
        <v>160</v>
      </c>
      <c r="D9" s="27" t="s">
        <v>315</v>
      </c>
      <c r="E9" s="216">
        <v>3.3678843174129725E-3</v>
      </c>
      <c r="F9" s="43">
        <v>1268</v>
      </c>
      <c r="H9" s="135"/>
    </row>
    <row r="11" spans="1:8" x14ac:dyDescent="0.2">
      <c r="C11" s="2" t="s">
        <v>316</v>
      </c>
    </row>
    <row r="12" spans="1:8" x14ac:dyDescent="0.2">
      <c r="C12" s="2" t="s">
        <v>317</v>
      </c>
    </row>
    <row r="23" spans="5:5" x14ac:dyDescent="0.2">
      <c r="E23" s="128"/>
    </row>
  </sheetData>
  <hyperlinks>
    <hyperlink ref="A1" location="Contents!A1" display="Contents"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45CF2-734A-4F5F-9CA9-820A41C0FAE1}">
  <dimension ref="A1:E10"/>
  <sheetViews>
    <sheetView workbookViewId="0"/>
  </sheetViews>
  <sheetFormatPr defaultColWidth="9.140625" defaultRowHeight="12.75" x14ac:dyDescent="0.2"/>
  <cols>
    <col min="1" max="2" width="9.140625" style="61"/>
    <col min="3" max="3" width="21.42578125" style="61" customWidth="1"/>
    <col min="4" max="5" width="14.7109375" style="61" customWidth="1"/>
    <col min="6" max="6" width="9.140625" style="61" customWidth="1"/>
    <col min="7" max="16384" width="9.140625" style="61"/>
  </cols>
  <sheetData>
    <row r="1" spans="1:5" x14ac:dyDescent="0.2">
      <c r="A1" s="137" t="s">
        <v>153</v>
      </c>
      <c r="B1" s="97"/>
      <c r="C1" s="97"/>
      <c r="D1" s="97"/>
      <c r="E1" s="97"/>
    </row>
    <row r="2" spans="1:5" x14ac:dyDescent="0.2">
      <c r="A2" s="97"/>
      <c r="B2" s="138" t="s">
        <v>318</v>
      </c>
      <c r="C2" s="97"/>
      <c r="D2" s="97"/>
      <c r="E2" s="97"/>
    </row>
    <row r="3" spans="1:5" x14ac:dyDescent="0.2">
      <c r="A3" s="97"/>
      <c r="B3" s="97" t="s">
        <v>155</v>
      </c>
      <c r="C3" s="97"/>
      <c r="D3" s="97"/>
      <c r="E3" s="97"/>
    </row>
    <row r="5" spans="1:5" x14ac:dyDescent="0.2">
      <c r="A5" s="97"/>
      <c r="B5" s="97"/>
      <c r="C5" s="6"/>
      <c r="D5" s="28" t="s">
        <v>221</v>
      </c>
      <c r="E5" s="12" t="s">
        <v>162</v>
      </c>
    </row>
    <row r="6" spans="1:5" x14ac:dyDescent="0.2">
      <c r="A6" s="97"/>
      <c r="B6" s="97"/>
      <c r="C6" s="97" t="s">
        <v>160</v>
      </c>
      <c r="D6" s="217">
        <v>0.10700517892837524</v>
      </c>
      <c r="E6" s="43">
        <v>1420</v>
      </c>
    </row>
    <row r="8" spans="1:5" x14ac:dyDescent="0.2">
      <c r="A8" s="97"/>
      <c r="B8" s="97"/>
      <c r="C8" s="2" t="s">
        <v>608</v>
      </c>
      <c r="D8" s="97"/>
      <c r="E8" s="97"/>
    </row>
    <row r="9" spans="1:5" x14ac:dyDescent="0.2">
      <c r="A9" s="97"/>
      <c r="B9" s="2"/>
      <c r="C9" s="2" t="s">
        <v>319</v>
      </c>
      <c r="D9" s="97"/>
      <c r="E9" s="97"/>
    </row>
    <row r="10" spans="1:5" x14ac:dyDescent="0.2">
      <c r="A10" s="97"/>
      <c r="B10" s="2"/>
      <c r="C10" s="97"/>
      <c r="D10" s="97"/>
      <c r="E10" s="97"/>
    </row>
  </sheetData>
  <hyperlinks>
    <hyperlink ref="A1" location="Contents!A1" display="Contents"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0DBF3-C28D-424C-BD8E-DB0B7C49B988}">
  <dimension ref="A1:L16"/>
  <sheetViews>
    <sheetView workbookViewId="0"/>
  </sheetViews>
  <sheetFormatPr defaultColWidth="9.140625" defaultRowHeight="12.75" x14ac:dyDescent="0.2"/>
  <cols>
    <col min="1" max="2" width="9.140625" style="61"/>
    <col min="3" max="3" width="21.42578125" style="61" customWidth="1"/>
    <col min="4" max="7" width="12.7109375" style="61" customWidth="1"/>
    <col min="8" max="11" width="12.85546875" style="61" customWidth="1"/>
    <col min="12" max="16384" width="9.140625" style="61"/>
  </cols>
  <sheetData>
    <row r="1" spans="1:12" x14ac:dyDescent="0.2">
      <c r="A1" s="137" t="s">
        <v>153</v>
      </c>
      <c r="B1" s="97"/>
      <c r="C1" s="97"/>
      <c r="D1" s="97"/>
      <c r="E1" s="97"/>
      <c r="F1" s="97"/>
      <c r="G1" s="97"/>
      <c r="H1" s="97"/>
      <c r="I1" s="97"/>
      <c r="J1" s="97"/>
      <c r="K1" s="97"/>
      <c r="L1" s="97"/>
    </row>
    <row r="2" spans="1:12" x14ac:dyDescent="0.2">
      <c r="A2" s="97"/>
      <c r="B2" s="138" t="s">
        <v>320</v>
      </c>
      <c r="C2" s="97"/>
      <c r="D2" s="97"/>
      <c r="E2" s="97"/>
      <c r="F2" s="97"/>
      <c r="G2" s="97"/>
      <c r="H2" s="97"/>
      <c r="I2" s="97"/>
      <c r="J2" s="97"/>
      <c r="K2" s="97"/>
      <c r="L2" s="97"/>
    </row>
    <row r="3" spans="1:12" x14ac:dyDescent="0.2">
      <c r="A3" s="97"/>
      <c r="B3" s="97" t="s">
        <v>155</v>
      </c>
      <c r="C3" s="97"/>
      <c r="D3" s="97"/>
      <c r="E3" s="97"/>
      <c r="F3" s="97"/>
      <c r="G3" s="97"/>
      <c r="H3" s="97"/>
      <c r="I3" s="97"/>
      <c r="J3" s="97"/>
      <c r="K3" s="97"/>
      <c r="L3" s="97"/>
    </row>
    <row r="5" spans="1:12" x14ac:dyDescent="0.2">
      <c r="A5" s="97"/>
      <c r="B5" s="97"/>
      <c r="C5" s="98"/>
      <c r="D5" s="303" t="s">
        <v>229</v>
      </c>
      <c r="E5" s="304"/>
      <c r="F5" s="304"/>
      <c r="G5" s="304"/>
      <c r="H5" s="311" t="s">
        <v>162</v>
      </c>
      <c r="I5" s="312"/>
      <c r="J5" s="312"/>
      <c r="K5" s="312"/>
      <c r="L5" s="97"/>
    </row>
    <row r="6" spans="1:12" x14ac:dyDescent="0.2">
      <c r="A6" s="97"/>
      <c r="B6" s="97"/>
      <c r="C6" s="33"/>
      <c r="D6" s="22">
        <v>2018</v>
      </c>
      <c r="E6" s="98">
        <v>2019</v>
      </c>
      <c r="F6" s="98">
        <v>2021</v>
      </c>
      <c r="G6" s="100">
        <v>2022</v>
      </c>
      <c r="H6" s="22">
        <v>2018</v>
      </c>
      <c r="I6" s="98">
        <v>2019</v>
      </c>
      <c r="J6" s="98">
        <v>2021</v>
      </c>
      <c r="K6" s="100">
        <v>2022</v>
      </c>
      <c r="L6" s="97"/>
    </row>
    <row r="7" spans="1:12" x14ac:dyDescent="0.2">
      <c r="A7" s="97"/>
      <c r="B7" s="97"/>
      <c r="C7" s="98" t="s">
        <v>160</v>
      </c>
      <c r="D7" s="85">
        <v>0.13</v>
      </c>
      <c r="E7" s="86">
        <v>0.17</v>
      </c>
      <c r="F7" s="86">
        <v>0.16</v>
      </c>
      <c r="G7" s="298">
        <v>0.13787238299846649</v>
      </c>
      <c r="H7" s="80">
        <v>1102</v>
      </c>
      <c r="I7" s="80">
        <v>1555</v>
      </c>
      <c r="J7" s="80">
        <v>1625</v>
      </c>
      <c r="K7" s="87">
        <v>1420</v>
      </c>
      <c r="L7" s="193"/>
    </row>
    <row r="8" spans="1:12" x14ac:dyDescent="0.2">
      <c r="A8" s="97"/>
      <c r="B8" s="97"/>
      <c r="C8" s="98"/>
      <c r="D8" s="98"/>
      <c r="E8" s="98"/>
      <c r="F8" s="98"/>
      <c r="G8" s="98"/>
      <c r="H8" s="98"/>
      <c r="I8" s="98"/>
      <c r="J8" s="98"/>
      <c r="K8" s="97"/>
      <c r="L8" s="97"/>
    </row>
    <row r="9" spans="1:12" x14ac:dyDescent="0.2">
      <c r="A9" s="97"/>
      <c r="B9" s="97"/>
      <c r="C9" s="97" t="s">
        <v>321</v>
      </c>
      <c r="D9" s="98"/>
      <c r="E9" s="98"/>
      <c r="F9" s="98"/>
      <c r="G9" s="98"/>
      <c r="H9" s="98"/>
      <c r="I9" s="98"/>
      <c r="J9" s="98"/>
      <c r="K9" s="97"/>
      <c r="L9" s="97"/>
    </row>
    <row r="10" spans="1:12" x14ac:dyDescent="0.2">
      <c r="A10" s="97"/>
      <c r="B10" s="97"/>
      <c r="C10" s="2" t="s">
        <v>322</v>
      </c>
      <c r="D10" s="98"/>
      <c r="E10" s="98"/>
      <c r="F10" s="98"/>
      <c r="G10" s="98"/>
      <c r="H10" s="98"/>
      <c r="I10" s="98"/>
      <c r="J10" s="98"/>
      <c r="K10" s="97"/>
      <c r="L10" s="97"/>
    </row>
    <row r="11" spans="1:12" x14ac:dyDescent="0.2">
      <c r="A11" s="97"/>
      <c r="B11" s="97"/>
      <c r="C11" s="98"/>
      <c r="D11" s="98"/>
      <c r="E11" s="98"/>
      <c r="F11" s="98"/>
      <c r="G11" s="98"/>
      <c r="H11" s="98"/>
      <c r="I11" s="98"/>
      <c r="J11" s="98"/>
      <c r="K11" s="97"/>
      <c r="L11" s="97"/>
    </row>
    <row r="12" spans="1:12" x14ac:dyDescent="0.2">
      <c r="A12" s="97"/>
      <c r="B12" s="97"/>
      <c r="C12" s="98"/>
      <c r="D12" s="98"/>
      <c r="E12" s="98"/>
      <c r="F12" s="98"/>
      <c r="G12" s="98"/>
      <c r="H12" s="98"/>
      <c r="I12" s="98"/>
      <c r="J12" s="98"/>
      <c r="K12" s="97"/>
      <c r="L12" s="97"/>
    </row>
    <row r="13" spans="1:12" x14ac:dyDescent="0.2">
      <c r="A13" s="97"/>
      <c r="B13" s="97"/>
      <c r="C13" s="98"/>
      <c r="D13" s="98"/>
      <c r="E13" s="98"/>
      <c r="F13" s="98"/>
      <c r="G13" s="98"/>
      <c r="H13" s="98"/>
      <c r="I13" s="98"/>
      <c r="J13" s="98"/>
      <c r="K13" s="97"/>
      <c r="L13" s="97"/>
    </row>
    <row r="14" spans="1:12" x14ac:dyDescent="0.2">
      <c r="A14" s="97"/>
      <c r="B14" s="97"/>
      <c r="C14" s="98"/>
      <c r="D14" s="98"/>
      <c r="E14" s="98"/>
      <c r="F14" s="98"/>
      <c r="G14" s="98"/>
      <c r="H14" s="98"/>
      <c r="I14" s="98"/>
      <c r="J14" s="98"/>
      <c r="K14" s="97"/>
      <c r="L14" s="97"/>
    </row>
    <row r="15" spans="1:12" x14ac:dyDescent="0.2">
      <c r="A15" s="97"/>
      <c r="B15" s="97"/>
      <c r="C15" s="98"/>
      <c r="D15" s="98"/>
      <c r="E15" s="98"/>
      <c r="F15" s="98"/>
      <c r="G15" s="98"/>
      <c r="H15" s="98"/>
      <c r="I15" s="98"/>
      <c r="J15" s="98"/>
      <c r="K15" s="97"/>
      <c r="L15" s="97"/>
    </row>
    <row r="16" spans="1:12" x14ac:dyDescent="0.2">
      <c r="A16" s="97"/>
      <c r="B16" s="97"/>
      <c r="C16" s="98"/>
      <c r="D16" s="98"/>
      <c r="E16" s="98"/>
      <c r="F16" s="98"/>
      <c r="G16" s="98"/>
      <c r="H16" s="98"/>
      <c r="I16" s="98"/>
      <c r="J16" s="98"/>
      <c r="K16" s="97"/>
      <c r="L16" s="97"/>
    </row>
  </sheetData>
  <mergeCells count="2">
    <mergeCell ref="D5:G5"/>
    <mergeCell ref="H5:K5"/>
  </mergeCells>
  <hyperlinks>
    <hyperlink ref="A1" location="Contents!A1" display="Contents"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7C901-6B4C-4BF5-8634-8B7A8729D7B8}">
  <dimension ref="A1:I19"/>
  <sheetViews>
    <sheetView workbookViewId="0"/>
  </sheetViews>
  <sheetFormatPr defaultColWidth="9.140625" defaultRowHeight="12.75" x14ac:dyDescent="0.2"/>
  <cols>
    <col min="1" max="2" width="9.140625" style="56"/>
    <col min="3" max="3" width="21.42578125" style="56" customWidth="1"/>
    <col min="4" max="8" width="15.28515625" style="56" customWidth="1"/>
    <col min="9" max="16384" width="9.140625" style="56"/>
  </cols>
  <sheetData>
    <row r="1" spans="1:9" x14ac:dyDescent="0.2">
      <c r="A1" s="137" t="s">
        <v>153</v>
      </c>
      <c r="B1" s="97"/>
      <c r="C1" s="97"/>
      <c r="D1" s="97"/>
      <c r="E1" s="97"/>
      <c r="F1" s="97"/>
      <c r="G1" s="97"/>
      <c r="H1" s="97"/>
      <c r="I1" s="97"/>
    </row>
    <row r="2" spans="1:9" x14ac:dyDescent="0.2">
      <c r="A2" s="97"/>
      <c r="B2" s="138" t="s">
        <v>323</v>
      </c>
      <c r="C2" s="97"/>
      <c r="D2" s="97"/>
      <c r="E2" s="97"/>
      <c r="F2" s="97"/>
      <c r="G2" s="97"/>
      <c r="H2" s="97"/>
      <c r="I2" s="97"/>
    </row>
    <row r="3" spans="1:9" x14ac:dyDescent="0.2">
      <c r="A3" s="97"/>
      <c r="B3" s="97" t="s">
        <v>155</v>
      </c>
      <c r="C3" s="97"/>
      <c r="D3" s="97"/>
      <c r="E3" s="97"/>
      <c r="F3" s="97"/>
      <c r="G3" s="97"/>
      <c r="H3" s="97"/>
      <c r="I3" s="97"/>
    </row>
    <row r="5" spans="1:9" ht="89.25" x14ac:dyDescent="0.2">
      <c r="A5" s="97"/>
      <c r="B5" s="97"/>
      <c r="C5" s="6"/>
      <c r="D5" s="299" t="s">
        <v>324</v>
      </c>
      <c r="E5" s="299" t="s">
        <v>325</v>
      </c>
      <c r="F5" s="299" t="s">
        <v>326</v>
      </c>
      <c r="G5" s="299" t="s">
        <v>327</v>
      </c>
      <c r="H5" s="299" t="s">
        <v>612</v>
      </c>
      <c r="I5" s="97"/>
    </row>
    <row r="6" spans="1:9" x14ac:dyDescent="0.2">
      <c r="A6" s="97"/>
      <c r="B6" s="97"/>
      <c r="C6" s="97" t="s">
        <v>160</v>
      </c>
      <c r="D6" s="218">
        <v>0.5232856273651123</v>
      </c>
      <c r="E6" s="87">
        <v>3227.0912399291992</v>
      </c>
      <c r="F6" s="219">
        <v>1.18019700050354</v>
      </c>
      <c r="G6" s="87">
        <v>1</v>
      </c>
      <c r="H6" s="300">
        <v>342</v>
      </c>
      <c r="I6" s="97"/>
    </row>
    <row r="8" spans="1:9" x14ac:dyDescent="0.2">
      <c r="A8" s="97"/>
      <c r="B8" s="97"/>
      <c r="C8" s="2" t="s">
        <v>328</v>
      </c>
      <c r="D8" s="139"/>
      <c r="E8" s="97"/>
      <c r="F8" s="97"/>
      <c r="G8" s="97"/>
      <c r="H8" s="97"/>
      <c r="I8" s="97"/>
    </row>
    <row r="9" spans="1:9" x14ac:dyDescent="0.2">
      <c r="A9" s="97"/>
      <c r="B9" s="97"/>
      <c r="C9" s="2" t="s">
        <v>322</v>
      </c>
      <c r="D9" s="97"/>
      <c r="E9" s="97"/>
      <c r="F9" s="97"/>
      <c r="G9" s="97"/>
      <c r="H9" s="97"/>
      <c r="I9" s="97"/>
    </row>
    <row r="12" spans="1:9" x14ac:dyDescent="0.2">
      <c r="A12" s="97"/>
      <c r="B12" s="97"/>
      <c r="C12" s="2"/>
      <c r="D12" s="97"/>
      <c r="E12" s="97"/>
      <c r="F12" s="97"/>
      <c r="G12" s="97"/>
      <c r="H12" s="97"/>
      <c r="I12" s="97"/>
    </row>
    <row r="19" spans="4:4" x14ac:dyDescent="0.2">
      <c r="D19" s="128"/>
    </row>
  </sheetData>
  <hyperlinks>
    <hyperlink ref="A1" location="Contents!A1" display="Contents"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47167-173F-4C9C-90A7-2EDD54DAA042}">
  <dimension ref="A1:E22"/>
  <sheetViews>
    <sheetView workbookViewId="0"/>
  </sheetViews>
  <sheetFormatPr defaultColWidth="9.140625" defaultRowHeight="12.75" x14ac:dyDescent="0.2"/>
  <cols>
    <col min="1" max="2" width="9.140625" style="2"/>
    <col min="3" max="3" width="21.42578125" style="2" customWidth="1"/>
    <col min="4" max="5" width="14.7109375" style="2" customWidth="1"/>
    <col min="6" max="6" width="9.140625" style="2" customWidth="1"/>
    <col min="7" max="16384" width="9.140625" style="2"/>
  </cols>
  <sheetData>
    <row r="1" spans="1:5" x14ac:dyDescent="0.2">
      <c r="A1" s="4" t="s">
        <v>153</v>
      </c>
    </row>
    <row r="2" spans="1:5" x14ac:dyDescent="0.2">
      <c r="B2" s="5" t="s">
        <v>329</v>
      </c>
    </row>
    <row r="3" spans="1:5" x14ac:dyDescent="0.2">
      <c r="B3" s="2" t="s">
        <v>155</v>
      </c>
    </row>
    <row r="5" spans="1:5" x14ac:dyDescent="0.2">
      <c r="C5" s="33"/>
      <c r="D5" s="28" t="s">
        <v>221</v>
      </c>
      <c r="E5" s="12" t="s">
        <v>162</v>
      </c>
    </row>
    <row r="6" spans="1:5" x14ac:dyDescent="0.2">
      <c r="C6" s="23" t="s">
        <v>160</v>
      </c>
      <c r="D6" s="220">
        <v>4.8673138022422791E-2</v>
      </c>
      <c r="E6" s="43">
        <v>572</v>
      </c>
    </row>
    <row r="7" spans="1:5" x14ac:dyDescent="0.2">
      <c r="C7" s="23"/>
      <c r="D7" s="144"/>
      <c r="E7" s="96"/>
    </row>
    <row r="8" spans="1:5" x14ac:dyDescent="0.2">
      <c r="C8" s="2" t="s">
        <v>330</v>
      </c>
      <c r="D8" s="35"/>
      <c r="E8" s="35"/>
    </row>
    <row r="9" spans="1:5" x14ac:dyDescent="0.2">
      <c r="C9" s="2" t="s">
        <v>331</v>
      </c>
    </row>
    <row r="22" spans="4:4" x14ac:dyDescent="0.2">
      <c r="D22" s="128"/>
    </row>
  </sheetData>
  <hyperlinks>
    <hyperlink ref="A1" location="Contents!A1" display="Contents"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03B74-0F98-44B8-AAB2-8F16CEE62741}">
  <dimension ref="A1:F27"/>
  <sheetViews>
    <sheetView workbookViewId="0"/>
  </sheetViews>
  <sheetFormatPr defaultColWidth="9.140625" defaultRowHeight="12.75" x14ac:dyDescent="0.2"/>
  <cols>
    <col min="1" max="2" width="9.140625" style="2"/>
    <col min="3" max="3" width="32.42578125" style="2" bestFit="1" customWidth="1"/>
    <col min="4" max="6" width="14.7109375" style="2" customWidth="1"/>
    <col min="7" max="7" width="9.140625" style="2" customWidth="1"/>
    <col min="8" max="16384" width="9.140625" style="2"/>
  </cols>
  <sheetData>
    <row r="1" spans="1:6" x14ac:dyDescent="0.2">
      <c r="A1" s="4" t="s">
        <v>153</v>
      </c>
    </row>
    <row r="2" spans="1:6" x14ac:dyDescent="0.2">
      <c r="B2" s="5" t="s">
        <v>332</v>
      </c>
    </row>
    <row r="3" spans="1:6" x14ac:dyDescent="0.2">
      <c r="B3" s="2" t="s">
        <v>155</v>
      </c>
    </row>
    <row r="4" spans="1:6" x14ac:dyDescent="0.2">
      <c r="D4" s="303" t="s">
        <v>160</v>
      </c>
      <c r="E4" s="305"/>
    </row>
    <row r="5" spans="1:6" ht="25.5" x14ac:dyDescent="0.2">
      <c r="C5" s="6"/>
      <c r="D5" s="17" t="s">
        <v>160</v>
      </c>
      <c r="E5" s="27" t="s">
        <v>333</v>
      </c>
      <c r="F5" s="133" t="s">
        <v>162</v>
      </c>
    </row>
    <row r="6" spans="1:6" x14ac:dyDescent="0.2">
      <c r="C6" s="2" t="s">
        <v>160</v>
      </c>
      <c r="D6" s="157">
        <v>13.139744199536478</v>
      </c>
      <c r="E6" s="87">
        <v>4.5831515780739025</v>
      </c>
      <c r="F6" s="157">
        <v>1420</v>
      </c>
    </row>
    <row r="8" spans="1:6" x14ac:dyDescent="0.2">
      <c r="C8" s="2" t="s">
        <v>334</v>
      </c>
    </row>
    <row r="9" spans="1:6" x14ac:dyDescent="0.2">
      <c r="C9" s="2" t="s">
        <v>335</v>
      </c>
    </row>
    <row r="27" spans="4:4" x14ac:dyDescent="0.2">
      <c r="D27" s="128"/>
    </row>
  </sheetData>
  <mergeCells count="1">
    <mergeCell ref="D4:E4"/>
  </mergeCells>
  <hyperlinks>
    <hyperlink ref="A1" location="Contents!A1" display="Contents" xr:uid="{00000000-0004-0000-1B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D12F7-FA32-41E6-9AD9-EFA36A1245EF}">
  <dimension ref="A1:L117"/>
  <sheetViews>
    <sheetView workbookViewId="0"/>
  </sheetViews>
  <sheetFormatPr defaultColWidth="9.140625" defaultRowHeight="12.75" x14ac:dyDescent="0.2"/>
  <cols>
    <col min="1" max="2" width="9.140625" style="2"/>
    <col min="3" max="3" width="32.42578125" style="2" bestFit="1" customWidth="1"/>
    <col min="4" max="4" width="22.140625" style="2" bestFit="1" customWidth="1"/>
    <col min="5" max="10" width="12.85546875" style="2" customWidth="1"/>
    <col min="11" max="30" width="14.28515625" style="2" customWidth="1"/>
    <col min="31" max="16384" width="9.140625" style="2"/>
  </cols>
  <sheetData>
    <row r="1" spans="1:12" x14ac:dyDescent="0.2">
      <c r="A1" s="4" t="s">
        <v>153</v>
      </c>
    </row>
    <row r="2" spans="1:12" x14ac:dyDescent="0.2">
      <c r="B2" s="5" t="s">
        <v>336</v>
      </c>
    </row>
    <row r="3" spans="1:12" x14ac:dyDescent="0.2">
      <c r="B3" s="2" t="s">
        <v>155</v>
      </c>
    </row>
    <row r="4" spans="1:12" ht="12.75" customHeight="1" x14ac:dyDescent="0.2">
      <c r="C4" s="10"/>
      <c r="D4" s="221"/>
      <c r="E4" s="306" t="s">
        <v>337</v>
      </c>
      <c r="F4" s="313"/>
      <c r="G4" s="313"/>
      <c r="H4" s="313"/>
      <c r="I4" s="229"/>
      <c r="J4" s="9"/>
    </row>
    <row r="5" spans="1:12" ht="15" x14ac:dyDescent="0.25">
      <c r="C5" s="6"/>
      <c r="D5" s="6"/>
      <c r="E5" s="15">
        <v>2018</v>
      </c>
      <c r="F5" s="12">
        <v>2019</v>
      </c>
      <c r="G5" s="12">
        <v>2021</v>
      </c>
      <c r="H5" s="12">
        <v>2022</v>
      </c>
      <c r="I5" s="221"/>
      <c r="J5" s="1"/>
    </row>
    <row r="6" spans="1:12" x14ac:dyDescent="0.2">
      <c r="C6" s="2" t="s">
        <v>586</v>
      </c>
      <c r="D6" s="221" t="s">
        <v>167</v>
      </c>
      <c r="E6" s="19">
        <v>2581</v>
      </c>
      <c r="F6" s="155">
        <v>3141</v>
      </c>
      <c r="G6" s="288">
        <v>3406</v>
      </c>
      <c r="H6" s="87">
        <v>3335.5919487476349</v>
      </c>
      <c r="I6" s="154"/>
      <c r="K6" s="35"/>
      <c r="L6" s="20"/>
    </row>
    <row r="7" spans="1:12" x14ac:dyDescent="0.2">
      <c r="C7" s="2" t="s">
        <v>586</v>
      </c>
      <c r="D7" s="221" t="s">
        <v>168</v>
      </c>
      <c r="E7" s="19">
        <v>4483</v>
      </c>
      <c r="F7" s="155">
        <v>4503</v>
      </c>
      <c r="G7" s="288">
        <v>4837</v>
      </c>
      <c r="H7" s="156">
        <v>4466.9569540023804</v>
      </c>
      <c r="I7" s="154"/>
      <c r="K7" s="35"/>
      <c r="L7" s="20"/>
    </row>
    <row r="8" spans="1:12" x14ac:dyDescent="0.2">
      <c r="C8" s="2" t="s">
        <v>586</v>
      </c>
      <c r="D8" s="221" t="s">
        <v>169</v>
      </c>
      <c r="E8" s="19">
        <v>10446</v>
      </c>
      <c r="F8" s="155">
        <v>9048</v>
      </c>
      <c r="G8" s="288">
        <v>8659</v>
      </c>
      <c r="H8" s="156">
        <v>8696.1815714836121</v>
      </c>
      <c r="I8" s="154"/>
      <c r="K8" s="35"/>
      <c r="L8" s="20"/>
    </row>
    <row r="9" spans="1:12" x14ac:dyDescent="0.2">
      <c r="C9" s="2" t="s">
        <v>586</v>
      </c>
      <c r="D9" s="221" t="s">
        <v>170</v>
      </c>
      <c r="E9" s="19">
        <v>3274</v>
      </c>
      <c r="F9" s="155">
        <v>2880</v>
      </c>
      <c r="G9" s="288">
        <v>3237</v>
      </c>
      <c r="H9" s="156">
        <v>2925.8601675033569</v>
      </c>
      <c r="I9" s="154"/>
      <c r="K9" s="35"/>
      <c r="L9" s="20"/>
    </row>
    <row r="10" spans="1:12" x14ac:dyDescent="0.2">
      <c r="C10" s="2" t="s">
        <v>586</v>
      </c>
      <c r="D10" s="221" t="s">
        <v>171</v>
      </c>
      <c r="E10" s="19">
        <v>6282</v>
      </c>
      <c r="F10" s="155">
        <v>7063</v>
      </c>
      <c r="G10" s="288">
        <v>7418</v>
      </c>
      <c r="H10" s="156">
        <v>6715.110609292984</v>
      </c>
      <c r="I10" s="154"/>
      <c r="K10" s="35"/>
      <c r="L10" s="20"/>
    </row>
    <row r="11" spans="1:12" x14ac:dyDescent="0.2">
      <c r="C11" s="2" t="s">
        <v>586</v>
      </c>
      <c r="D11" s="221" t="s">
        <v>172</v>
      </c>
      <c r="E11" s="19">
        <v>5041</v>
      </c>
      <c r="F11" s="155">
        <v>5391</v>
      </c>
      <c r="G11" s="288">
        <v>5459</v>
      </c>
      <c r="H11" s="156">
        <v>5454.2851083278656</v>
      </c>
      <c r="I11" s="154"/>
      <c r="K11" s="35"/>
      <c r="L11" s="20"/>
    </row>
    <row r="12" spans="1:12" x14ac:dyDescent="0.2">
      <c r="C12" s="2" t="s">
        <v>586</v>
      </c>
      <c r="D12" s="221" t="s">
        <v>173</v>
      </c>
      <c r="E12" s="19">
        <v>2718</v>
      </c>
      <c r="F12" s="155">
        <v>3347</v>
      </c>
      <c r="G12" s="288">
        <v>3650</v>
      </c>
      <c r="H12" s="156">
        <v>3501.3495979309082</v>
      </c>
      <c r="I12" s="154"/>
      <c r="K12" s="35"/>
      <c r="L12" s="20"/>
    </row>
    <row r="13" spans="1:12" x14ac:dyDescent="0.2">
      <c r="C13" s="2" t="s">
        <v>586</v>
      </c>
      <c r="D13" s="221" t="s">
        <v>174</v>
      </c>
      <c r="E13" s="19">
        <v>4342</v>
      </c>
      <c r="F13" s="155">
        <v>5501</v>
      </c>
      <c r="G13" s="288">
        <v>5329</v>
      </c>
      <c r="H13" s="156">
        <v>5277.0794699192047</v>
      </c>
      <c r="I13" s="154"/>
      <c r="K13" s="35"/>
      <c r="L13" s="20"/>
    </row>
    <row r="14" spans="1:12" x14ac:dyDescent="0.2">
      <c r="C14" s="2" t="s">
        <v>586</v>
      </c>
      <c r="D14" s="221" t="s">
        <v>338</v>
      </c>
      <c r="E14" s="69">
        <v>4954</v>
      </c>
      <c r="F14" s="155">
        <v>5192</v>
      </c>
      <c r="G14" s="288">
        <v>5122</v>
      </c>
      <c r="H14" s="156">
        <v>5274.5045394897461</v>
      </c>
      <c r="I14" s="154"/>
      <c r="K14" s="35"/>
      <c r="L14" s="20"/>
    </row>
    <row r="15" spans="1:12" x14ac:dyDescent="0.2">
      <c r="C15" s="2" t="s">
        <v>586</v>
      </c>
      <c r="D15" s="222" t="s">
        <v>155</v>
      </c>
      <c r="E15" s="112">
        <v>44123</v>
      </c>
      <c r="F15" s="223">
        <v>46066</v>
      </c>
      <c r="G15" s="289">
        <v>47116</v>
      </c>
      <c r="H15" s="182">
        <v>45646.919966697693</v>
      </c>
      <c r="I15" s="154"/>
      <c r="K15" s="35"/>
      <c r="L15" s="20"/>
    </row>
    <row r="16" spans="1:12" x14ac:dyDescent="0.2">
      <c r="C16" s="2" t="s">
        <v>586</v>
      </c>
      <c r="D16" s="224" t="s">
        <v>162</v>
      </c>
      <c r="E16" s="110">
        <v>748</v>
      </c>
      <c r="F16" s="225">
        <v>2037</v>
      </c>
      <c r="G16" s="290">
        <v>2338</v>
      </c>
      <c r="H16" s="226">
        <v>2250</v>
      </c>
      <c r="I16" s="154"/>
      <c r="K16" s="35"/>
      <c r="L16" s="20"/>
    </row>
    <row r="17" spans="3:12" x14ac:dyDescent="0.2">
      <c r="D17" s="224"/>
      <c r="E17" s="110"/>
      <c r="F17" s="117"/>
      <c r="G17" s="117"/>
      <c r="H17" s="118"/>
      <c r="I17" s="230"/>
    </row>
    <row r="18" spans="3:12" x14ac:dyDescent="0.2">
      <c r="C18" s="2" t="s">
        <v>588</v>
      </c>
      <c r="D18" s="221" t="s">
        <v>167</v>
      </c>
      <c r="E18" s="19"/>
      <c r="F18" s="155">
        <v>474</v>
      </c>
      <c r="G18" s="288">
        <v>474</v>
      </c>
      <c r="H18" s="156">
        <v>473.79665243625641</v>
      </c>
      <c r="I18" s="154"/>
      <c r="K18" s="35"/>
      <c r="L18" s="20"/>
    </row>
    <row r="19" spans="3:12" x14ac:dyDescent="0.2">
      <c r="C19" s="2" t="s">
        <v>588</v>
      </c>
      <c r="D19" s="221" t="s">
        <v>168</v>
      </c>
      <c r="E19" s="19"/>
      <c r="F19" s="155">
        <v>969</v>
      </c>
      <c r="G19" s="288">
        <v>939</v>
      </c>
      <c r="H19" s="156">
        <v>914.40906095504761</v>
      </c>
      <c r="I19" s="154"/>
      <c r="K19" s="35"/>
      <c r="L19" s="20"/>
    </row>
    <row r="20" spans="3:12" x14ac:dyDescent="0.2">
      <c r="C20" s="2" t="s">
        <v>588</v>
      </c>
      <c r="D20" s="221" t="s">
        <v>169</v>
      </c>
      <c r="E20" s="19">
        <v>1751</v>
      </c>
      <c r="F20" s="155">
        <v>1842</v>
      </c>
      <c r="G20" s="288">
        <v>1599</v>
      </c>
      <c r="H20" s="156">
        <v>1248.7668150663376</v>
      </c>
      <c r="I20" s="154"/>
      <c r="K20" s="35"/>
      <c r="L20" s="20"/>
    </row>
    <row r="21" spans="3:12" x14ac:dyDescent="0.2">
      <c r="C21" s="2" t="s">
        <v>588</v>
      </c>
      <c r="D21" s="221" t="s">
        <v>170</v>
      </c>
      <c r="E21" s="19"/>
      <c r="F21" s="155">
        <v>429</v>
      </c>
      <c r="G21" s="288">
        <v>422</v>
      </c>
      <c r="H21" s="156">
        <v>351.81041836738586</v>
      </c>
      <c r="I21" s="154"/>
      <c r="K21" s="35"/>
      <c r="L21" s="20"/>
    </row>
    <row r="22" spans="3:12" x14ac:dyDescent="0.2">
      <c r="C22" s="2" t="s">
        <v>588</v>
      </c>
      <c r="D22" s="221" t="s">
        <v>171</v>
      </c>
      <c r="E22" s="19">
        <v>1028</v>
      </c>
      <c r="F22" s="155">
        <v>934</v>
      </c>
      <c r="G22" s="288">
        <v>958</v>
      </c>
      <c r="H22" s="156">
        <v>901.56686973571777</v>
      </c>
      <c r="I22" s="154"/>
      <c r="K22" s="35"/>
      <c r="L22" s="20"/>
    </row>
    <row r="23" spans="3:12" x14ac:dyDescent="0.2">
      <c r="C23" s="2" t="s">
        <v>588</v>
      </c>
      <c r="D23" s="221" t="s">
        <v>172</v>
      </c>
      <c r="E23" s="19"/>
      <c r="F23" s="155">
        <v>972</v>
      </c>
      <c r="G23" s="288">
        <v>799</v>
      </c>
      <c r="H23" s="156">
        <v>888.74781703948975</v>
      </c>
      <c r="I23" s="154"/>
      <c r="K23" s="35"/>
      <c r="L23" s="20"/>
    </row>
    <row r="24" spans="3:12" x14ac:dyDescent="0.2">
      <c r="C24" s="2" t="s">
        <v>588</v>
      </c>
      <c r="D24" s="221" t="s">
        <v>173</v>
      </c>
      <c r="E24" s="19"/>
      <c r="F24" s="155">
        <v>260</v>
      </c>
      <c r="G24" s="288">
        <v>445</v>
      </c>
      <c r="H24" s="156">
        <v>404.20439648628235</v>
      </c>
      <c r="I24" s="154"/>
      <c r="K24" s="35"/>
      <c r="L24" s="20"/>
    </row>
    <row r="25" spans="3:12" x14ac:dyDescent="0.2">
      <c r="C25" s="2" t="s">
        <v>588</v>
      </c>
      <c r="D25" s="221" t="s">
        <v>174</v>
      </c>
      <c r="E25" s="19"/>
      <c r="F25" s="155">
        <v>874</v>
      </c>
      <c r="G25" s="288">
        <v>786</v>
      </c>
      <c r="H25" s="156">
        <v>892.94610905647278</v>
      </c>
      <c r="I25" s="154"/>
      <c r="K25" s="35"/>
      <c r="L25" s="20"/>
    </row>
    <row r="26" spans="3:12" x14ac:dyDescent="0.2">
      <c r="C26" s="2" t="s">
        <v>588</v>
      </c>
      <c r="D26" s="221" t="s">
        <v>338</v>
      </c>
      <c r="E26" s="19"/>
      <c r="F26" s="155">
        <v>642</v>
      </c>
      <c r="G26" s="288">
        <v>392</v>
      </c>
      <c r="H26" s="156">
        <v>613.9613184928894</v>
      </c>
      <c r="I26" s="154"/>
      <c r="K26" s="35"/>
      <c r="L26" s="20"/>
    </row>
    <row r="27" spans="3:12" x14ac:dyDescent="0.2">
      <c r="C27" s="2" t="s">
        <v>588</v>
      </c>
      <c r="D27" s="222" t="s">
        <v>155</v>
      </c>
      <c r="E27" s="112">
        <v>7053</v>
      </c>
      <c r="F27" s="223">
        <v>7395</v>
      </c>
      <c r="G27" s="289">
        <v>6813</v>
      </c>
      <c r="H27" s="182">
        <v>6690.2094576358795</v>
      </c>
      <c r="I27" s="154"/>
      <c r="K27" s="35"/>
      <c r="L27" s="20"/>
    </row>
    <row r="28" spans="3:12" x14ac:dyDescent="0.2">
      <c r="C28" s="2" t="s">
        <v>588</v>
      </c>
      <c r="D28" s="227" t="s">
        <v>162</v>
      </c>
      <c r="E28" s="119">
        <v>238</v>
      </c>
      <c r="F28" s="228">
        <v>213</v>
      </c>
      <c r="G28" s="291">
        <v>225</v>
      </c>
      <c r="H28" s="184">
        <v>173</v>
      </c>
      <c r="I28" s="154"/>
      <c r="K28" s="35"/>
      <c r="L28" s="20"/>
    </row>
    <row r="29" spans="3:12" x14ac:dyDescent="0.2">
      <c r="D29" s="227"/>
      <c r="E29" s="119"/>
      <c r="F29" s="121"/>
      <c r="G29" s="121"/>
      <c r="H29" s="120"/>
      <c r="I29" s="196"/>
    </row>
    <row r="30" spans="3:12" x14ac:dyDescent="0.2">
      <c r="C30" s="2" t="s">
        <v>156</v>
      </c>
      <c r="D30" s="221" t="s">
        <v>167</v>
      </c>
      <c r="E30" s="69">
        <v>2949</v>
      </c>
      <c r="F30" s="155">
        <v>3615</v>
      </c>
      <c r="G30" s="288">
        <v>3880</v>
      </c>
      <c r="H30" s="156">
        <v>3809.3886011838913</v>
      </c>
      <c r="I30" s="154"/>
      <c r="K30" s="35"/>
      <c r="L30" s="20"/>
    </row>
    <row r="31" spans="3:12" x14ac:dyDescent="0.2">
      <c r="C31" s="2" t="s">
        <v>156</v>
      </c>
      <c r="D31" s="221" t="s">
        <v>168</v>
      </c>
      <c r="E31" s="19">
        <v>5653</v>
      </c>
      <c r="F31" s="155">
        <v>5472</v>
      </c>
      <c r="G31" s="288">
        <v>5776</v>
      </c>
      <c r="H31" s="156">
        <v>5381.366014957428</v>
      </c>
      <c r="I31" s="154"/>
      <c r="K31" s="35"/>
      <c r="L31" s="20"/>
    </row>
    <row r="32" spans="3:12" x14ac:dyDescent="0.2">
      <c r="C32" s="2" t="s">
        <v>156</v>
      </c>
      <c r="D32" s="221" t="s">
        <v>169</v>
      </c>
      <c r="E32" s="19">
        <v>12197</v>
      </c>
      <c r="F32" s="155">
        <v>10890</v>
      </c>
      <c r="G32" s="288">
        <v>10258</v>
      </c>
      <c r="H32" s="156">
        <v>9944.9483865499496</v>
      </c>
      <c r="I32" s="154"/>
      <c r="K32" s="35"/>
      <c r="L32" s="20"/>
    </row>
    <row r="33" spans="3:12" x14ac:dyDescent="0.2">
      <c r="C33" s="2" t="s">
        <v>156</v>
      </c>
      <c r="D33" s="221" t="s">
        <v>170</v>
      </c>
      <c r="E33" s="19">
        <v>3707</v>
      </c>
      <c r="F33" s="155">
        <v>3309</v>
      </c>
      <c r="G33" s="288">
        <v>3659</v>
      </c>
      <c r="H33" s="156">
        <v>3277.6705858707428</v>
      </c>
      <c r="I33" s="154"/>
      <c r="K33" s="35"/>
      <c r="L33" s="20"/>
    </row>
    <row r="34" spans="3:12" x14ac:dyDescent="0.2">
      <c r="C34" s="2" t="s">
        <v>156</v>
      </c>
      <c r="D34" s="221" t="s">
        <v>171</v>
      </c>
      <c r="E34" s="19">
        <v>7311</v>
      </c>
      <c r="F34" s="155">
        <v>7997</v>
      </c>
      <c r="G34" s="288">
        <v>8376</v>
      </c>
      <c r="H34" s="156">
        <v>7616.6774790287018</v>
      </c>
      <c r="I34" s="154"/>
      <c r="K34" s="35"/>
      <c r="L34" s="20"/>
    </row>
    <row r="35" spans="3:12" x14ac:dyDescent="0.2">
      <c r="C35" s="2" t="s">
        <v>156</v>
      </c>
      <c r="D35" s="221" t="s">
        <v>172</v>
      </c>
      <c r="E35" s="19">
        <v>5645</v>
      </c>
      <c r="F35" s="155">
        <v>6362</v>
      </c>
      <c r="G35" s="288">
        <v>6258</v>
      </c>
      <c r="H35" s="156">
        <v>6343.0329253673553</v>
      </c>
      <c r="I35" s="154"/>
      <c r="K35" s="35"/>
      <c r="L35" s="20"/>
    </row>
    <row r="36" spans="3:12" x14ac:dyDescent="0.2">
      <c r="C36" s="2" t="s">
        <v>156</v>
      </c>
      <c r="D36" s="221" t="s">
        <v>173</v>
      </c>
      <c r="E36" s="19">
        <v>2956</v>
      </c>
      <c r="F36" s="155">
        <v>3607</v>
      </c>
      <c r="G36" s="288">
        <v>4095</v>
      </c>
      <c r="H36" s="156">
        <v>3905.5539944171906</v>
      </c>
      <c r="I36" s="154"/>
      <c r="K36" s="35"/>
      <c r="L36" s="20"/>
    </row>
    <row r="37" spans="3:12" x14ac:dyDescent="0.2">
      <c r="C37" s="2" t="s">
        <v>156</v>
      </c>
      <c r="D37" s="221" t="s">
        <v>174</v>
      </c>
      <c r="E37" s="19">
        <v>5314</v>
      </c>
      <c r="F37" s="155">
        <v>6375</v>
      </c>
      <c r="G37" s="288">
        <v>6115</v>
      </c>
      <c r="H37" s="156">
        <v>6170.0255789756775</v>
      </c>
      <c r="I37" s="154"/>
      <c r="K37" s="35"/>
      <c r="L37" s="20"/>
    </row>
    <row r="38" spans="3:12" x14ac:dyDescent="0.2">
      <c r="C38" s="2" t="s">
        <v>156</v>
      </c>
      <c r="D38" s="221" t="s">
        <v>338</v>
      </c>
      <c r="E38" s="19">
        <v>5445</v>
      </c>
      <c r="F38" s="155">
        <v>5833</v>
      </c>
      <c r="G38" s="288">
        <v>5513</v>
      </c>
      <c r="H38" s="156">
        <v>5888.4658579826355</v>
      </c>
      <c r="I38" s="154"/>
      <c r="K38" s="35"/>
      <c r="L38" s="20"/>
    </row>
    <row r="39" spans="3:12" x14ac:dyDescent="0.2">
      <c r="C39" s="2" t="s">
        <v>156</v>
      </c>
      <c r="D39" s="222" t="s">
        <v>155</v>
      </c>
      <c r="E39" s="112">
        <v>51176</v>
      </c>
      <c r="F39" s="223">
        <v>53461</v>
      </c>
      <c r="G39" s="289">
        <v>53929</v>
      </c>
      <c r="H39" s="182">
        <v>52337.129424333572</v>
      </c>
      <c r="I39" s="154"/>
      <c r="K39" s="35"/>
      <c r="L39" s="20"/>
    </row>
    <row r="40" spans="3:12" x14ac:dyDescent="0.2">
      <c r="C40" s="2" t="s">
        <v>156</v>
      </c>
      <c r="D40" s="224" t="s">
        <v>162</v>
      </c>
      <c r="E40" s="111">
        <v>986</v>
      </c>
      <c r="F40" s="225">
        <v>2250</v>
      </c>
      <c r="G40" s="290">
        <v>2563</v>
      </c>
      <c r="H40" s="226">
        <v>2423</v>
      </c>
      <c r="I40" s="154"/>
      <c r="K40" s="35"/>
      <c r="L40" s="20"/>
    </row>
    <row r="41" spans="3:12" x14ac:dyDescent="0.2">
      <c r="D41" s="224"/>
      <c r="E41" s="111"/>
      <c r="F41" s="117"/>
      <c r="G41" s="117"/>
      <c r="H41" s="118"/>
      <c r="I41" s="196"/>
    </row>
    <row r="42" spans="3:12" x14ac:dyDescent="0.2">
      <c r="C42" s="2" t="s">
        <v>591</v>
      </c>
      <c r="D42" s="221" t="s">
        <v>167</v>
      </c>
      <c r="E42" s="69">
        <v>13678</v>
      </c>
      <c r="F42" s="155">
        <v>13731</v>
      </c>
      <c r="G42" s="288">
        <v>12939</v>
      </c>
      <c r="H42" s="156">
        <v>15175.201704502106</v>
      </c>
      <c r="I42" s="154"/>
      <c r="K42" s="35"/>
      <c r="L42" s="20"/>
    </row>
    <row r="43" spans="3:12" x14ac:dyDescent="0.2">
      <c r="C43" s="2" t="s">
        <v>591</v>
      </c>
      <c r="D43" s="221" t="s">
        <v>168</v>
      </c>
      <c r="E43" s="19">
        <v>15877</v>
      </c>
      <c r="F43" s="155">
        <v>17959</v>
      </c>
      <c r="G43" s="288">
        <v>16842</v>
      </c>
      <c r="H43" s="156">
        <v>19198.122259616852</v>
      </c>
      <c r="I43" s="154"/>
      <c r="K43" s="35"/>
      <c r="L43" s="20"/>
    </row>
    <row r="44" spans="3:12" x14ac:dyDescent="0.2">
      <c r="C44" s="2" t="s">
        <v>591</v>
      </c>
      <c r="D44" s="221" t="s">
        <v>169</v>
      </c>
      <c r="E44" s="19">
        <v>28685</v>
      </c>
      <c r="F44" s="155">
        <v>29758</v>
      </c>
      <c r="G44" s="288">
        <v>31564</v>
      </c>
      <c r="H44" s="156">
        <v>34639.804143190384</v>
      </c>
      <c r="I44" s="154"/>
      <c r="K44" s="35"/>
      <c r="L44" s="20"/>
    </row>
    <row r="45" spans="3:12" x14ac:dyDescent="0.2">
      <c r="C45" s="2" t="s">
        <v>591</v>
      </c>
      <c r="D45" s="221" t="s">
        <v>170</v>
      </c>
      <c r="E45" s="19">
        <v>5428</v>
      </c>
      <c r="F45" s="155">
        <v>5267</v>
      </c>
      <c r="G45" s="288">
        <v>5107</v>
      </c>
      <c r="H45" s="156">
        <v>5821.4178719520569</v>
      </c>
      <c r="I45" s="154"/>
      <c r="K45" s="35"/>
      <c r="L45" s="20"/>
    </row>
    <row r="46" spans="3:12" x14ac:dyDescent="0.2">
      <c r="C46" s="2" t="s">
        <v>591</v>
      </c>
      <c r="D46" s="221" t="s">
        <v>171</v>
      </c>
      <c r="E46" s="19">
        <v>23231</v>
      </c>
      <c r="F46" s="155">
        <v>26318</v>
      </c>
      <c r="G46" s="288">
        <v>25661</v>
      </c>
      <c r="H46" s="156">
        <v>26123.016087293625</v>
      </c>
      <c r="I46" s="154"/>
      <c r="K46" s="35"/>
      <c r="L46" s="20"/>
    </row>
    <row r="47" spans="3:12" x14ac:dyDescent="0.2">
      <c r="C47" s="2" t="s">
        <v>591</v>
      </c>
      <c r="D47" s="221" t="s">
        <v>172</v>
      </c>
      <c r="E47" s="19">
        <v>27656</v>
      </c>
      <c r="F47" s="155">
        <v>28087</v>
      </c>
      <c r="G47" s="288">
        <v>28049</v>
      </c>
      <c r="H47" s="156">
        <v>30662.314316511154</v>
      </c>
      <c r="I47" s="154"/>
      <c r="K47" s="35"/>
      <c r="L47" s="20"/>
    </row>
    <row r="48" spans="3:12" x14ac:dyDescent="0.2">
      <c r="C48" s="2" t="s">
        <v>591</v>
      </c>
      <c r="D48" s="221" t="s">
        <v>173</v>
      </c>
      <c r="E48" s="19">
        <v>12672</v>
      </c>
      <c r="F48" s="155">
        <v>13941</v>
      </c>
      <c r="G48" s="288">
        <v>12822</v>
      </c>
      <c r="H48" s="156">
        <v>14418.638736486435</v>
      </c>
      <c r="I48" s="154"/>
      <c r="K48" s="35"/>
      <c r="L48" s="20"/>
    </row>
    <row r="49" spans="3:12" x14ac:dyDescent="0.2">
      <c r="C49" s="2" t="s">
        <v>591</v>
      </c>
      <c r="D49" s="221" t="s">
        <v>174</v>
      </c>
      <c r="E49" s="19">
        <v>16921</v>
      </c>
      <c r="F49" s="155">
        <v>18346</v>
      </c>
      <c r="G49" s="288">
        <v>17203</v>
      </c>
      <c r="H49" s="156">
        <v>18221.896002292633</v>
      </c>
      <c r="I49" s="154"/>
      <c r="K49" s="35"/>
      <c r="L49" s="20"/>
    </row>
    <row r="50" spans="3:12" x14ac:dyDescent="0.2">
      <c r="C50" s="2" t="s">
        <v>591</v>
      </c>
      <c r="D50" s="221" t="s">
        <v>338</v>
      </c>
      <c r="E50" s="19">
        <v>14630</v>
      </c>
      <c r="F50" s="155">
        <v>14943</v>
      </c>
      <c r="G50" s="288">
        <v>13808</v>
      </c>
      <c r="H50" s="156">
        <v>14715.399435997009</v>
      </c>
      <c r="I50" s="154"/>
      <c r="K50" s="35"/>
      <c r="L50" s="20"/>
    </row>
    <row r="51" spans="3:12" x14ac:dyDescent="0.2">
      <c r="C51" s="2" t="s">
        <v>591</v>
      </c>
      <c r="D51" s="222" t="s">
        <v>155</v>
      </c>
      <c r="E51" s="112">
        <v>158779</v>
      </c>
      <c r="F51" s="223">
        <v>168350</v>
      </c>
      <c r="G51" s="289">
        <v>163997</v>
      </c>
      <c r="H51" s="182">
        <v>178975.81055784225</v>
      </c>
      <c r="I51" s="154"/>
      <c r="K51" s="35"/>
      <c r="L51" s="20"/>
    </row>
    <row r="52" spans="3:12" x14ac:dyDescent="0.2">
      <c r="C52" s="2" t="s">
        <v>591</v>
      </c>
      <c r="D52" s="224" t="s">
        <v>162</v>
      </c>
      <c r="E52" s="111">
        <v>3045</v>
      </c>
      <c r="F52" s="225">
        <v>3569</v>
      </c>
      <c r="G52" s="290">
        <v>3668</v>
      </c>
      <c r="H52" s="226">
        <v>3666</v>
      </c>
      <c r="I52" s="154"/>
      <c r="K52" s="35"/>
      <c r="L52" s="20"/>
    </row>
    <row r="53" spans="3:12" x14ac:dyDescent="0.2">
      <c r="D53" s="224"/>
      <c r="E53" s="111"/>
      <c r="F53" s="117"/>
      <c r="G53" s="117"/>
      <c r="H53" s="118"/>
      <c r="I53" s="196"/>
    </row>
    <row r="54" spans="3:12" x14ac:dyDescent="0.2">
      <c r="C54" s="2" t="s">
        <v>592</v>
      </c>
      <c r="D54" s="221" t="s">
        <v>167</v>
      </c>
      <c r="E54" s="69">
        <v>6156</v>
      </c>
      <c r="F54" s="155">
        <v>5712</v>
      </c>
      <c r="G54" s="288">
        <v>5380</v>
      </c>
      <c r="H54" s="156">
        <v>4652.5531847476959</v>
      </c>
      <c r="I54" s="154"/>
      <c r="K54" s="35"/>
      <c r="L54" s="20"/>
    </row>
    <row r="55" spans="3:12" x14ac:dyDescent="0.2">
      <c r="C55" s="2" t="s">
        <v>592</v>
      </c>
      <c r="D55" s="221" t="s">
        <v>168</v>
      </c>
      <c r="E55" s="19">
        <v>11620</v>
      </c>
      <c r="F55" s="155">
        <v>10557</v>
      </c>
      <c r="G55" s="288">
        <v>9569</v>
      </c>
      <c r="H55" s="156">
        <v>9165.2207129001617</v>
      </c>
      <c r="I55" s="154"/>
      <c r="K55" s="35"/>
      <c r="L55" s="20"/>
    </row>
    <row r="56" spans="3:12" x14ac:dyDescent="0.2">
      <c r="C56" s="2" t="s">
        <v>592</v>
      </c>
      <c r="D56" s="221" t="s">
        <v>169</v>
      </c>
      <c r="E56" s="19">
        <v>7107</v>
      </c>
      <c r="F56" s="155">
        <v>9046</v>
      </c>
      <c r="G56" s="288">
        <v>8652</v>
      </c>
      <c r="H56" s="156">
        <v>5368.3418960571289</v>
      </c>
      <c r="I56" s="154"/>
      <c r="K56" s="35"/>
      <c r="L56" s="20"/>
    </row>
    <row r="57" spans="3:12" x14ac:dyDescent="0.2">
      <c r="C57" s="2" t="s">
        <v>592</v>
      </c>
      <c r="D57" s="221" t="s">
        <v>170</v>
      </c>
      <c r="E57" s="19">
        <v>2069</v>
      </c>
      <c r="F57" s="155">
        <v>2003</v>
      </c>
      <c r="G57" s="288">
        <v>1620</v>
      </c>
      <c r="H57" s="156">
        <v>1123.170517206192</v>
      </c>
      <c r="I57" s="154"/>
      <c r="K57" s="35"/>
      <c r="L57" s="20"/>
    </row>
    <row r="58" spans="3:12" x14ac:dyDescent="0.2">
      <c r="C58" s="2" t="s">
        <v>592</v>
      </c>
      <c r="D58" s="221" t="s">
        <v>171</v>
      </c>
      <c r="E58" s="19">
        <v>7856</v>
      </c>
      <c r="F58" s="155">
        <v>6932</v>
      </c>
      <c r="G58" s="288">
        <v>6139</v>
      </c>
      <c r="H58" s="156">
        <v>6183.8995668888092</v>
      </c>
      <c r="I58" s="154"/>
      <c r="K58" s="35"/>
      <c r="L58" s="20"/>
    </row>
    <row r="59" spans="3:12" x14ac:dyDescent="0.2">
      <c r="C59" s="2" t="s">
        <v>592</v>
      </c>
      <c r="D59" s="221" t="s">
        <v>172</v>
      </c>
      <c r="E59" s="19">
        <v>15200</v>
      </c>
      <c r="F59" s="155">
        <v>15909</v>
      </c>
      <c r="G59" s="288">
        <v>14482</v>
      </c>
      <c r="H59" s="156">
        <v>13107.661512851715</v>
      </c>
      <c r="I59" s="154"/>
      <c r="K59" s="35"/>
      <c r="L59" s="20"/>
    </row>
    <row r="60" spans="3:12" x14ac:dyDescent="0.2">
      <c r="C60" s="2" t="s">
        <v>592</v>
      </c>
      <c r="D60" s="221" t="s">
        <v>173</v>
      </c>
      <c r="E60" s="19">
        <v>9230</v>
      </c>
      <c r="F60" s="155">
        <v>8631</v>
      </c>
      <c r="G60" s="288">
        <v>8441</v>
      </c>
      <c r="H60" s="156">
        <v>7562.5393190383911</v>
      </c>
      <c r="I60" s="154"/>
      <c r="K60" s="35"/>
      <c r="L60" s="20"/>
    </row>
    <row r="61" spans="3:12" x14ac:dyDescent="0.2">
      <c r="C61" s="2" t="s">
        <v>592</v>
      </c>
      <c r="D61" s="221" t="s">
        <v>174</v>
      </c>
      <c r="E61" s="19">
        <v>5092</v>
      </c>
      <c r="F61" s="155">
        <v>4598</v>
      </c>
      <c r="G61" s="288">
        <v>4585</v>
      </c>
      <c r="H61" s="156">
        <v>3730.9778432846069</v>
      </c>
      <c r="I61" s="154"/>
      <c r="K61" s="35"/>
      <c r="L61" s="20"/>
    </row>
    <row r="62" spans="3:12" x14ac:dyDescent="0.2">
      <c r="C62" s="2" t="s">
        <v>592</v>
      </c>
      <c r="D62" s="221" t="s">
        <v>338</v>
      </c>
      <c r="E62" s="19">
        <v>5639</v>
      </c>
      <c r="F62" s="155">
        <v>6269</v>
      </c>
      <c r="G62" s="288">
        <v>4588</v>
      </c>
      <c r="H62" s="156">
        <v>5084.5527622699738</v>
      </c>
      <c r="I62" s="154"/>
      <c r="K62" s="35"/>
      <c r="L62" s="20"/>
    </row>
    <row r="63" spans="3:12" x14ac:dyDescent="0.2">
      <c r="C63" s="2" t="s">
        <v>592</v>
      </c>
      <c r="D63" s="113" t="s">
        <v>155</v>
      </c>
      <c r="E63" s="112">
        <v>69969</v>
      </c>
      <c r="F63" s="114">
        <v>69656</v>
      </c>
      <c r="G63" s="114">
        <v>63457</v>
      </c>
      <c r="H63" s="115">
        <v>55978.917315244675</v>
      </c>
      <c r="I63" s="324"/>
      <c r="K63" s="35"/>
      <c r="L63" s="20"/>
    </row>
    <row r="64" spans="3:12" x14ac:dyDescent="0.2">
      <c r="C64" s="2" t="s">
        <v>592</v>
      </c>
      <c r="D64" s="116" t="s">
        <v>162</v>
      </c>
      <c r="E64" s="111">
        <v>2009</v>
      </c>
      <c r="F64" s="117">
        <v>2308</v>
      </c>
      <c r="G64" s="117">
        <v>2094</v>
      </c>
      <c r="H64" s="118">
        <v>1878</v>
      </c>
      <c r="I64" s="154"/>
      <c r="K64" s="35"/>
      <c r="L64" s="20"/>
    </row>
    <row r="65" spans="3:12" x14ac:dyDescent="0.2">
      <c r="D65" s="116"/>
      <c r="E65" s="111"/>
      <c r="F65" s="117"/>
      <c r="G65" s="117"/>
      <c r="H65" s="118"/>
      <c r="I65" s="196"/>
    </row>
    <row r="66" spans="3:12" x14ac:dyDescent="0.2">
      <c r="C66" s="2" t="s">
        <v>158</v>
      </c>
      <c r="D66" s="221" t="s">
        <v>167</v>
      </c>
      <c r="E66" s="69">
        <v>20087</v>
      </c>
      <c r="F66" s="155">
        <v>19959</v>
      </c>
      <c r="G66" s="288">
        <v>18593</v>
      </c>
      <c r="H66" s="156">
        <v>20572.857995271683</v>
      </c>
      <c r="I66" s="154"/>
      <c r="K66" s="35"/>
      <c r="L66" s="20"/>
    </row>
    <row r="67" spans="3:12" x14ac:dyDescent="0.2">
      <c r="C67" s="2" t="s">
        <v>158</v>
      </c>
      <c r="D67" s="221" t="s">
        <v>168</v>
      </c>
      <c r="E67" s="69">
        <v>27947</v>
      </c>
      <c r="F67" s="155">
        <v>29510</v>
      </c>
      <c r="G67" s="288">
        <v>27007</v>
      </c>
      <c r="H67" s="156">
        <v>29516.958534002304</v>
      </c>
      <c r="I67" s="154"/>
      <c r="K67" s="35"/>
      <c r="L67" s="20"/>
    </row>
    <row r="68" spans="3:12" x14ac:dyDescent="0.2">
      <c r="C68" s="2" t="s">
        <v>158</v>
      </c>
      <c r="D68" s="221" t="s">
        <v>169</v>
      </c>
      <c r="E68" s="69">
        <v>37510</v>
      </c>
      <c r="F68" s="155">
        <v>41116</v>
      </c>
      <c r="G68" s="288">
        <v>42342</v>
      </c>
      <c r="H68" s="156">
        <v>42412.038144111633</v>
      </c>
      <c r="I68" s="154"/>
      <c r="K68" s="35"/>
      <c r="L68" s="20"/>
    </row>
    <row r="69" spans="3:12" x14ac:dyDescent="0.2">
      <c r="C69" s="2" t="s">
        <v>158</v>
      </c>
      <c r="D69" s="221" t="s">
        <v>170</v>
      </c>
      <c r="E69" s="69">
        <v>8078</v>
      </c>
      <c r="F69" s="155">
        <v>7875</v>
      </c>
      <c r="G69" s="288">
        <v>7292</v>
      </c>
      <c r="H69" s="156">
        <v>8007.8721463680267</v>
      </c>
      <c r="I69" s="154"/>
      <c r="K69" s="35"/>
      <c r="L69" s="20"/>
    </row>
    <row r="70" spans="3:12" x14ac:dyDescent="0.2">
      <c r="C70" s="2" t="s">
        <v>158</v>
      </c>
      <c r="D70" s="221" t="s">
        <v>171</v>
      </c>
      <c r="E70" s="69">
        <v>32083</v>
      </c>
      <c r="F70" s="155">
        <v>34003</v>
      </c>
      <c r="G70" s="288">
        <v>32333</v>
      </c>
      <c r="H70" s="156">
        <v>33536.403190374374</v>
      </c>
      <c r="I70" s="154"/>
      <c r="K70" s="35"/>
      <c r="L70" s="20"/>
    </row>
    <row r="71" spans="3:12" x14ac:dyDescent="0.2">
      <c r="C71" s="2" t="s">
        <v>158</v>
      </c>
      <c r="D71" s="221" t="s">
        <v>172</v>
      </c>
      <c r="E71" s="69">
        <v>44535</v>
      </c>
      <c r="F71" s="155">
        <v>45682</v>
      </c>
      <c r="G71" s="288">
        <v>43860</v>
      </c>
      <c r="H71" s="156">
        <v>47006.109975576401</v>
      </c>
      <c r="I71" s="154"/>
      <c r="K71" s="35"/>
      <c r="L71" s="20"/>
    </row>
    <row r="72" spans="3:12" x14ac:dyDescent="0.2">
      <c r="C72" s="2" t="s">
        <v>158</v>
      </c>
      <c r="D72" s="221" t="s">
        <v>173</v>
      </c>
      <c r="E72" s="69">
        <v>22941</v>
      </c>
      <c r="F72" s="155">
        <v>23122</v>
      </c>
      <c r="G72" s="288">
        <v>21998</v>
      </c>
      <c r="H72" s="156">
        <v>23027.46609377861</v>
      </c>
      <c r="I72" s="154"/>
      <c r="K72" s="35"/>
      <c r="L72" s="20"/>
    </row>
    <row r="73" spans="3:12" x14ac:dyDescent="0.2">
      <c r="C73" s="2" t="s">
        <v>158</v>
      </c>
      <c r="D73" s="221" t="s">
        <v>174</v>
      </c>
      <c r="E73" s="69">
        <v>22832</v>
      </c>
      <c r="F73" s="155">
        <v>23737</v>
      </c>
      <c r="G73" s="288">
        <v>23227</v>
      </c>
      <c r="H73" s="156">
        <v>22920.044521093369</v>
      </c>
      <c r="I73" s="154"/>
      <c r="K73" s="35"/>
      <c r="L73" s="20"/>
    </row>
    <row r="74" spans="3:12" x14ac:dyDescent="0.2">
      <c r="C74" s="2" t="s">
        <v>158</v>
      </c>
      <c r="D74" s="221" t="s">
        <v>338</v>
      </c>
      <c r="E74" s="69">
        <v>20885</v>
      </c>
      <c r="F74" s="155">
        <v>22076</v>
      </c>
      <c r="G74" s="288">
        <v>19338</v>
      </c>
      <c r="H74" s="156">
        <v>21184.026012182236</v>
      </c>
      <c r="I74" s="154"/>
      <c r="K74" s="35"/>
      <c r="L74" s="20"/>
    </row>
    <row r="75" spans="3:12" x14ac:dyDescent="0.2">
      <c r="C75" s="2" t="s">
        <v>158</v>
      </c>
      <c r="D75" s="222" t="s">
        <v>155</v>
      </c>
      <c r="E75" s="112">
        <v>236898</v>
      </c>
      <c r="F75" s="114">
        <v>247081</v>
      </c>
      <c r="G75" s="114">
        <v>235992</v>
      </c>
      <c r="H75" s="115">
        <v>248183.77661275864</v>
      </c>
      <c r="I75" s="154"/>
      <c r="K75" s="35"/>
      <c r="L75" s="20"/>
    </row>
    <row r="76" spans="3:12" x14ac:dyDescent="0.2">
      <c r="C76" s="2" t="s">
        <v>158</v>
      </c>
      <c r="D76" s="116" t="s">
        <v>162</v>
      </c>
      <c r="E76" s="111">
        <v>5218</v>
      </c>
      <c r="F76" s="117">
        <v>6082</v>
      </c>
      <c r="G76" s="117">
        <v>5943</v>
      </c>
      <c r="H76" s="118">
        <v>5854</v>
      </c>
      <c r="I76" s="154"/>
      <c r="K76" s="35"/>
      <c r="L76" s="20"/>
    </row>
    <row r="77" spans="3:12" x14ac:dyDescent="0.2">
      <c r="D77" s="116"/>
      <c r="E77" s="111"/>
      <c r="F77" s="117"/>
      <c r="G77" s="117"/>
      <c r="H77" s="118"/>
      <c r="I77" s="196"/>
    </row>
    <row r="78" spans="3:12" x14ac:dyDescent="0.2">
      <c r="C78" s="2" t="s">
        <v>160</v>
      </c>
      <c r="D78" s="221" t="s">
        <v>167</v>
      </c>
      <c r="E78" s="69">
        <v>3570</v>
      </c>
      <c r="F78" s="155">
        <v>3450</v>
      </c>
      <c r="G78" s="288">
        <v>3172</v>
      </c>
      <c r="H78" s="156">
        <v>2553.6512317657471</v>
      </c>
      <c r="I78" s="154"/>
      <c r="K78" s="35"/>
      <c r="L78" s="20"/>
    </row>
    <row r="79" spans="3:12" x14ac:dyDescent="0.2">
      <c r="C79" s="2" t="s">
        <v>160</v>
      </c>
      <c r="D79" s="221" t="s">
        <v>168</v>
      </c>
      <c r="E79" s="69">
        <v>5229</v>
      </c>
      <c r="F79" s="155">
        <v>5281</v>
      </c>
      <c r="G79" s="288">
        <v>4721</v>
      </c>
      <c r="H79" s="156">
        <v>4331.747142791748</v>
      </c>
      <c r="I79" s="154"/>
      <c r="K79" s="35"/>
      <c r="L79" s="20"/>
    </row>
    <row r="80" spans="3:12" x14ac:dyDescent="0.2">
      <c r="C80" s="2" t="s">
        <v>160</v>
      </c>
      <c r="D80" s="221" t="s">
        <v>169</v>
      </c>
      <c r="E80" s="69">
        <v>7696</v>
      </c>
      <c r="F80" s="155">
        <v>7956</v>
      </c>
      <c r="G80" s="288">
        <v>6555</v>
      </c>
      <c r="H80" s="156">
        <v>5963.8875188827515</v>
      </c>
      <c r="I80" s="154"/>
      <c r="K80" s="35"/>
      <c r="L80" s="20"/>
    </row>
    <row r="81" spans="3:12" x14ac:dyDescent="0.2">
      <c r="C81" s="2" t="s">
        <v>160</v>
      </c>
      <c r="D81" s="221" t="s">
        <v>170</v>
      </c>
      <c r="E81" s="69">
        <v>2061</v>
      </c>
      <c r="F81" s="155">
        <v>1789</v>
      </c>
      <c r="G81" s="288">
        <v>1576</v>
      </c>
      <c r="H81" s="156">
        <v>1646.9237146377563</v>
      </c>
      <c r="I81" s="154"/>
      <c r="K81" s="35"/>
      <c r="L81" s="20"/>
    </row>
    <row r="82" spans="3:12" x14ac:dyDescent="0.2">
      <c r="C82" s="2" t="s">
        <v>160</v>
      </c>
      <c r="D82" s="221" t="s">
        <v>171</v>
      </c>
      <c r="E82" s="69">
        <v>4912</v>
      </c>
      <c r="F82" s="155">
        <v>4764</v>
      </c>
      <c r="G82" s="288">
        <v>4585</v>
      </c>
      <c r="H82" s="156">
        <v>3996.0416803359985</v>
      </c>
      <c r="I82" s="154"/>
      <c r="K82" s="35"/>
      <c r="L82" s="20"/>
    </row>
    <row r="83" spans="3:12" x14ac:dyDescent="0.2">
      <c r="C83" s="2" t="s">
        <v>160</v>
      </c>
      <c r="D83" s="221" t="s">
        <v>172</v>
      </c>
      <c r="E83" s="69">
        <v>7740</v>
      </c>
      <c r="F83" s="155">
        <v>8053</v>
      </c>
      <c r="G83" s="288">
        <v>6927</v>
      </c>
      <c r="H83" s="156">
        <v>6256.1125764846802</v>
      </c>
      <c r="I83" s="154"/>
      <c r="K83" s="35"/>
      <c r="L83" s="20"/>
    </row>
    <row r="84" spans="3:12" x14ac:dyDescent="0.2">
      <c r="C84" s="2" t="s">
        <v>160</v>
      </c>
      <c r="D84" s="221" t="s">
        <v>173</v>
      </c>
      <c r="E84" s="69">
        <v>4475</v>
      </c>
      <c r="F84" s="155">
        <v>4413</v>
      </c>
      <c r="G84" s="288">
        <v>3914</v>
      </c>
      <c r="H84" s="156">
        <v>3367.7798194885254</v>
      </c>
      <c r="I84" s="154"/>
      <c r="K84" s="35"/>
      <c r="L84" s="20"/>
    </row>
    <row r="85" spans="3:12" x14ac:dyDescent="0.2">
      <c r="C85" s="2" t="s">
        <v>160</v>
      </c>
      <c r="D85" s="221" t="s">
        <v>174</v>
      </c>
      <c r="E85" s="69">
        <v>3076</v>
      </c>
      <c r="F85" s="155">
        <v>3341</v>
      </c>
      <c r="G85" s="288">
        <v>2847</v>
      </c>
      <c r="H85" s="156">
        <v>2390.4153470993042</v>
      </c>
      <c r="I85" s="154"/>
      <c r="K85" s="35"/>
      <c r="L85" s="20"/>
    </row>
    <row r="86" spans="3:12" x14ac:dyDescent="0.2">
      <c r="C86" s="2" t="s">
        <v>160</v>
      </c>
      <c r="D86" s="221" t="s">
        <v>338</v>
      </c>
      <c r="E86" s="69">
        <v>4547</v>
      </c>
      <c r="F86" s="155">
        <v>4542</v>
      </c>
      <c r="G86" s="288">
        <v>4307</v>
      </c>
      <c r="H86" s="156">
        <v>3361.9621257781982</v>
      </c>
      <c r="I86" s="154"/>
      <c r="K86" s="35"/>
      <c r="L86" s="20"/>
    </row>
    <row r="87" spans="3:12" x14ac:dyDescent="0.2">
      <c r="C87" s="2" t="s">
        <v>160</v>
      </c>
      <c r="D87" s="222" t="s">
        <v>155</v>
      </c>
      <c r="E87" s="112">
        <v>43305</v>
      </c>
      <c r="F87" s="114">
        <v>43589</v>
      </c>
      <c r="G87" s="114">
        <v>38603</v>
      </c>
      <c r="H87" s="115">
        <v>33868.521157264709</v>
      </c>
      <c r="I87" s="324"/>
      <c r="K87" s="35"/>
      <c r="L87" s="20"/>
    </row>
    <row r="88" spans="3:12" x14ac:dyDescent="0.2">
      <c r="C88" s="2" t="s">
        <v>160</v>
      </c>
      <c r="D88" s="116" t="s">
        <v>162</v>
      </c>
      <c r="E88" s="111">
        <v>1102</v>
      </c>
      <c r="F88" s="117">
        <v>1555</v>
      </c>
      <c r="G88" s="117">
        <v>1625</v>
      </c>
      <c r="H88" s="118">
        <v>1420</v>
      </c>
      <c r="I88" s="154"/>
      <c r="K88" s="35"/>
      <c r="L88" s="20"/>
    </row>
    <row r="89" spans="3:12" ht="15" x14ac:dyDescent="0.25">
      <c r="C89" s="1"/>
      <c r="I89" s="193"/>
    </row>
    <row r="90" spans="3:12" x14ac:dyDescent="0.2">
      <c r="C90" s="106" t="s">
        <v>339</v>
      </c>
    </row>
    <row r="91" spans="3:12" x14ac:dyDescent="0.2">
      <c r="C91" s="104" t="s">
        <v>237</v>
      </c>
    </row>
    <row r="92" spans="3:12" x14ac:dyDescent="0.2">
      <c r="C92" s="104"/>
    </row>
    <row r="93" spans="3:12" x14ac:dyDescent="0.2">
      <c r="C93" s="104" t="s">
        <v>163</v>
      </c>
    </row>
    <row r="94" spans="3:12" x14ac:dyDescent="0.2">
      <c r="C94" s="105" t="s">
        <v>340</v>
      </c>
    </row>
    <row r="95" spans="3:12" x14ac:dyDescent="0.2">
      <c r="C95" s="105" t="s">
        <v>583</v>
      </c>
    </row>
    <row r="96" spans="3:12" x14ac:dyDescent="0.2">
      <c r="C96" s="2" t="s">
        <v>613</v>
      </c>
    </row>
    <row r="97" spans="3:3" ht="15" x14ac:dyDescent="0.25">
      <c r="C97" s="1"/>
    </row>
    <row r="98" spans="3:3" ht="15" x14ac:dyDescent="0.25">
      <c r="C98" s="1"/>
    </row>
    <row r="99" spans="3:3" ht="15" x14ac:dyDescent="0.25">
      <c r="C99" s="1"/>
    </row>
    <row r="100" spans="3:3" ht="15" x14ac:dyDescent="0.25">
      <c r="C100" s="1"/>
    </row>
    <row r="101" spans="3:3" ht="15" x14ac:dyDescent="0.25">
      <c r="C101" s="1"/>
    </row>
    <row r="102" spans="3:3" ht="15" x14ac:dyDescent="0.25">
      <c r="C102" s="1"/>
    </row>
    <row r="103" spans="3:3" ht="15" x14ac:dyDescent="0.25">
      <c r="C103" s="1"/>
    </row>
    <row r="104" spans="3:3" ht="15" x14ac:dyDescent="0.25">
      <c r="C104" s="1"/>
    </row>
    <row r="105" spans="3:3" ht="15" x14ac:dyDescent="0.25">
      <c r="C105" s="1"/>
    </row>
    <row r="106" spans="3:3" ht="15" x14ac:dyDescent="0.25">
      <c r="C106" s="1"/>
    </row>
    <row r="107" spans="3:3" ht="15" x14ac:dyDescent="0.25">
      <c r="C107" s="1"/>
    </row>
    <row r="108" spans="3:3" ht="15" x14ac:dyDescent="0.25">
      <c r="C108" s="1"/>
    </row>
    <row r="109" spans="3:3" ht="15" x14ac:dyDescent="0.25">
      <c r="C109" s="1"/>
    </row>
    <row r="110" spans="3:3" ht="15" x14ac:dyDescent="0.25">
      <c r="C110" s="1"/>
    </row>
    <row r="111" spans="3:3" ht="15" x14ac:dyDescent="0.25">
      <c r="C111" s="1"/>
    </row>
    <row r="112" spans="3:3" ht="15" x14ac:dyDescent="0.25">
      <c r="C112" s="1"/>
    </row>
    <row r="113" spans="3:3" ht="15" x14ac:dyDescent="0.25">
      <c r="C113" s="1"/>
    </row>
    <row r="114" spans="3:3" ht="15" x14ac:dyDescent="0.25">
      <c r="C114" s="1"/>
    </row>
    <row r="115" spans="3:3" ht="15" x14ac:dyDescent="0.25">
      <c r="C115" s="1"/>
    </row>
    <row r="116" spans="3:3" ht="15" x14ac:dyDescent="0.25">
      <c r="C116" s="1"/>
    </row>
    <row r="117" spans="3:3" ht="15" x14ac:dyDescent="0.25">
      <c r="C117" s="1"/>
    </row>
  </sheetData>
  <mergeCells count="1">
    <mergeCell ref="E4:H4"/>
  </mergeCells>
  <hyperlinks>
    <hyperlink ref="A1" location="Contents!A1" display="Contents" xr:uid="{00000000-0004-0000-1C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0C20-DB35-4016-A5B3-188A09072C15}">
  <dimension ref="A1:R19"/>
  <sheetViews>
    <sheetView workbookViewId="0"/>
  </sheetViews>
  <sheetFormatPr defaultColWidth="9.140625" defaultRowHeight="12.75" x14ac:dyDescent="0.2"/>
  <cols>
    <col min="1" max="2" width="9.140625" style="64"/>
    <col min="3" max="3" width="34.28515625" style="64" bestFit="1" customWidth="1"/>
    <col min="4" max="18" width="13.5703125" style="64" customWidth="1"/>
    <col min="19" max="16384" width="9.140625" style="64"/>
  </cols>
  <sheetData>
    <row r="1" spans="1:18" x14ac:dyDescent="0.2">
      <c r="A1" s="137" t="s">
        <v>153</v>
      </c>
      <c r="B1" s="97"/>
      <c r="C1" s="97"/>
      <c r="D1" s="97"/>
      <c r="E1" s="97"/>
      <c r="F1" s="97"/>
      <c r="G1" s="97"/>
      <c r="H1" s="97"/>
      <c r="I1" s="97"/>
      <c r="J1" s="97"/>
      <c r="K1" s="97"/>
      <c r="L1" s="97"/>
      <c r="M1" s="97"/>
      <c r="N1" s="97"/>
      <c r="O1" s="97"/>
      <c r="P1" s="97"/>
      <c r="Q1" s="97"/>
      <c r="R1" s="97"/>
    </row>
    <row r="2" spans="1:18" x14ac:dyDescent="0.2">
      <c r="A2" s="97"/>
      <c r="B2" s="138" t="s">
        <v>164</v>
      </c>
      <c r="C2" s="97"/>
      <c r="D2" s="97"/>
      <c r="E2" s="97"/>
      <c r="F2" s="97"/>
      <c r="G2" s="97"/>
      <c r="H2" s="97"/>
      <c r="I2" s="97"/>
      <c r="J2" s="97"/>
      <c r="K2" s="97"/>
      <c r="L2" s="97"/>
      <c r="M2" s="97"/>
      <c r="N2" s="97"/>
      <c r="O2" s="97"/>
      <c r="P2" s="97"/>
      <c r="Q2" s="97"/>
      <c r="R2" s="97"/>
    </row>
    <row r="3" spans="1:18" x14ac:dyDescent="0.2">
      <c r="A3" s="97"/>
      <c r="B3" s="97" t="s">
        <v>155</v>
      </c>
      <c r="C3" s="97"/>
      <c r="D3" s="97"/>
      <c r="E3" s="97"/>
      <c r="F3" s="97"/>
      <c r="G3" s="97"/>
      <c r="H3" s="97"/>
      <c r="I3" s="97"/>
      <c r="J3" s="97"/>
      <c r="K3" s="97"/>
      <c r="L3" s="97"/>
      <c r="M3" s="97"/>
      <c r="N3" s="97"/>
      <c r="O3" s="97"/>
      <c r="P3" s="97"/>
      <c r="Q3" s="97"/>
      <c r="R3" s="97"/>
    </row>
    <row r="4" spans="1:18" x14ac:dyDescent="0.2">
      <c r="A4" s="97"/>
      <c r="B4" s="97"/>
      <c r="C4" s="97"/>
      <c r="D4" s="303" t="s">
        <v>165</v>
      </c>
      <c r="E4" s="304"/>
      <c r="F4" s="304"/>
      <c r="G4" s="304"/>
      <c r="H4" s="304"/>
      <c r="I4" s="304"/>
      <c r="J4" s="304"/>
      <c r="K4" s="304"/>
      <c r="L4" s="305"/>
      <c r="M4" s="303" t="s">
        <v>166</v>
      </c>
      <c r="N4" s="304"/>
      <c r="O4" s="304"/>
      <c r="P4" s="304"/>
      <c r="Q4" s="305"/>
      <c r="R4" s="98"/>
    </row>
    <row r="5" spans="1:18" ht="25.5" x14ac:dyDescent="0.2">
      <c r="A5" s="97"/>
      <c r="B5" s="97"/>
      <c r="C5" s="6"/>
      <c r="D5" s="62" t="s">
        <v>167</v>
      </c>
      <c r="E5" s="100" t="s">
        <v>168</v>
      </c>
      <c r="F5" s="100" t="s">
        <v>169</v>
      </c>
      <c r="G5" s="100" t="s">
        <v>170</v>
      </c>
      <c r="H5" s="100" t="s">
        <v>171</v>
      </c>
      <c r="I5" s="100" t="s">
        <v>172</v>
      </c>
      <c r="J5" s="100" t="s">
        <v>173</v>
      </c>
      <c r="K5" s="100" t="s">
        <v>174</v>
      </c>
      <c r="L5" s="63" t="s">
        <v>175</v>
      </c>
      <c r="M5" s="62" t="s">
        <v>176</v>
      </c>
      <c r="N5" s="100" t="s">
        <v>177</v>
      </c>
      <c r="O5" s="100" t="s">
        <v>178</v>
      </c>
      <c r="P5" s="100" t="s">
        <v>179</v>
      </c>
      <c r="Q5" s="63" t="s">
        <v>180</v>
      </c>
      <c r="R5" s="100" t="s">
        <v>162</v>
      </c>
    </row>
    <row r="6" spans="1:18" x14ac:dyDescent="0.2">
      <c r="A6" s="97"/>
      <c r="B6" s="97"/>
      <c r="C6" s="97" t="s">
        <v>156</v>
      </c>
      <c r="D6" s="157">
        <v>741.78757750988007</v>
      </c>
      <c r="E6" s="87">
        <v>932.21277928352356</v>
      </c>
      <c r="F6" s="87">
        <v>1658.3626246452332</v>
      </c>
      <c r="G6" s="87">
        <v>674.40783953666687</v>
      </c>
      <c r="H6" s="87">
        <v>1582.1779723167419</v>
      </c>
      <c r="I6" s="87">
        <v>997.11620187759399</v>
      </c>
      <c r="J6" s="87">
        <v>707.22432947158813</v>
      </c>
      <c r="K6" s="87">
        <v>1184.8655352592468</v>
      </c>
      <c r="L6" s="87">
        <v>1153.0838491916656</v>
      </c>
      <c r="M6" s="79"/>
      <c r="N6" s="80"/>
      <c r="O6" s="80"/>
      <c r="P6" s="80"/>
      <c r="Q6" s="80"/>
      <c r="R6" s="157">
        <v>2890</v>
      </c>
    </row>
    <row r="7" spans="1:18" x14ac:dyDescent="0.2">
      <c r="A7" s="97"/>
      <c r="B7" s="97"/>
      <c r="C7" s="97" t="s">
        <v>157</v>
      </c>
      <c r="D7" s="43">
        <v>709.69776439666748</v>
      </c>
      <c r="E7" s="156">
        <v>892.90560245513916</v>
      </c>
      <c r="F7" s="156">
        <v>1595.4326434135437</v>
      </c>
      <c r="G7" s="156">
        <v>644.90115928649902</v>
      </c>
      <c r="H7" s="156">
        <v>1516.1301889419556</v>
      </c>
      <c r="I7" s="156">
        <v>950.97902011871338</v>
      </c>
      <c r="J7" s="156">
        <v>692.87387752532959</v>
      </c>
      <c r="K7" s="156">
        <v>1122.2662444114685</v>
      </c>
      <c r="L7" s="156">
        <v>1123.0782208442688</v>
      </c>
      <c r="M7" s="19"/>
      <c r="N7" s="155"/>
      <c r="O7" s="155"/>
      <c r="P7" s="155"/>
      <c r="Q7" s="155"/>
      <c r="R7" s="43">
        <v>2717</v>
      </c>
    </row>
    <row r="8" spans="1:18" x14ac:dyDescent="0.2">
      <c r="A8" s="97"/>
      <c r="B8" s="97"/>
      <c r="C8" s="97" t="s">
        <v>587</v>
      </c>
      <c r="D8" s="43">
        <v>32.089813113212585</v>
      </c>
      <c r="E8" s="156">
        <v>39.307176828384399</v>
      </c>
      <c r="F8" s="156">
        <v>62.929981231689453</v>
      </c>
      <c r="G8" s="156">
        <v>29.506680250167847</v>
      </c>
      <c r="H8" s="156">
        <v>66.047783374786377</v>
      </c>
      <c r="I8" s="156">
        <v>46.137181758880615</v>
      </c>
      <c r="J8" s="156" t="s">
        <v>181</v>
      </c>
      <c r="K8" s="156">
        <v>62.59929084777832</v>
      </c>
      <c r="L8" s="156">
        <v>30.005628347396851</v>
      </c>
      <c r="M8" s="19"/>
      <c r="N8" s="155"/>
      <c r="O8" s="155"/>
      <c r="P8" s="155"/>
      <c r="Q8" s="155"/>
      <c r="R8" s="43">
        <v>173</v>
      </c>
    </row>
    <row r="9" spans="1:18" x14ac:dyDescent="0.2">
      <c r="A9" s="97"/>
      <c r="B9" s="97"/>
      <c r="C9" s="97" t="s">
        <v>158</v>
      </c>
      <c r="D9" s="43">
        <v>1832.0282125473022</v>
      </c>
      <c r="E9" s="156">
        <v>2543.5916659832001</v>
      </c>
      <c r="F9" s="156">
        <v>3695.1983094215393</v>
      </c>
      <c r="G9" s="156">
        <v>687.78831744194031</v>
      </c>
      <c r="H9" s="156">
        <v>2734.8918251991272</v>
      </c>
      <c r="I9" s="156">
        <v>4096.0814130306244</v>
      </c>
      <c r="J9" s="156">
        <v>2192.8595077991486</v>
      </c>
      <c r="K9" s="156">
        <v>2064.3523123264313</v>
      </c>
      <c r="L9" s="156">
        <v>1791.397693157196</v>
      </c>
      <c r="M9" s="43">
        <v>3549.1004860401154</v>
      </c>
      <c r="N9" s="156">
        <v>4157.0319745540619</v>
      </c>
      <c r="O9" s="156">
        <v>4410.899162530899</v>
      </c>
      <c r="P9" s="156">
        <v>4660.0036678314209</v>
      </c>
      <c r="Q9" s="156">
        <v>4861.1539659500122</v>
      </c>
      <c r="R9" s="43">
        <v>7578</v>
      </c>
    </row>
    <row r="10" spans="1:18" x14ac:dyDescent="0.2">
      <c r="A10" s="97"/>
      <c r="B10" s="97"/>
      <c r="C10" s="97" t="s">
        <v>589</v>
      </c>
      <c r="D10" s="43">
        <v>1171.0602400302887</v>
      </c>
      <c r="E10" s="156">
        <v>1415.1163535118103</v>
      </c>
      <c r="F10" s="156">
        <v>2875.9678864479065</v>
      </c>
      <c r="G10" s="156">
        <v>451.05962514877319</v>
      </c>
      <c r="H10" s="156">
        <v>1931.7907350063324</v>
      </c>
      <c r="I10" s="156">
        <v>2307.9115719795227</v>
      </c>
      <c r="J10" s="156">
        <v>1170.7964010238647</v>
      </c>
      <c r="K10" s="156">
        <v>1548.4164199829102</v>
      </c>
      <c r="L10" s="156">
        <v>1114.6610405445099</v>
      </c>
      <c r="M10" s="43">
        <v>2237.5064380168915</v>
      </c>
      <c r="N10" s="156">
        <v>2838.7435228824615</v>
      </c>
      <c r="O10" s="156">
        <v>2916.6319842338562</v>
      </c>
      <c r="P10" s="156">
        <v>2918.7472929954529</v>
      </c>
      <c r="Q10" s="156">
        <v>3075.1510355472565</v>
      </c>
      <c r="R10" s="43">
        <v>4681</v>
      </c>
    </row>
    <row r="11" spans="1:18" x14ac:dyDescent="0.2">
      <c r="A11" s="97"/>
      <c r="B11" s="97"/>
      <c r="C11" s="97" t="s">
        <v>590</v>
      </c>
      <c r="D11" s="43">
        <v>587.35219383239746</v>
      </c>
      <c r="E11" s="156">
        <v>1015.5209999084473</v>
      </c>
      <c r="F11" s="156">
        <v>640.17978096008301</v>
      </c>
      <c r="G11" s="156">
        <v>145.70213985443115</v>
      </c>
      <c r="H11" s="156">
        <v>671.83554410934448</v>
      </c>
      <c r="I11" s="156">
        <v>1559.7314703464508</v>
      </c>
      <c r="J11" s="156">
        <v>926.7946298122406</v>
      </c>
      <c r="K11" s="156">
        <v>421.77111005783081</v>
      </c>
      <c r="L11" s="156">
        <v>577.79461884498596</v>
      </c>
      <c r="M11" s="43">
        <v>929.45580148696899</v>
      </c>
      <c r="N11" s="156">
        <v>1068.1428213119507</v>
      </c>
      <c r="O11" s="156">
        <v>1322.581071138382</v>
      </c>
      <c r="P11" s="156">
        <v>1566.3228425979614</v>
      </c>
      <c r="Q11" s="156">
        <v>1660.1799511909485</v>
      </c>
      <c r="R11" s="43">
        <v>2492</v>
      </c>
    </row>
    <row r="12" spans="1:18" x14ac:dyDescent="0.2">
      <c r="A12" s="97"/>
      <c r="B12" s="97"/>
      <c r="C12" s="97" t="s">
        <v>159</v>
      </c>
      <c r="D12" s="43">
        <v>73.615778684616089</v>
      </c>
      <c r="E12" s="156">
        <v>112.9543125629425</v>
      </c>
      <c r="F12" s="156">
        <v>179.0506420135498</v>
      </c>
      <c r="G12" s="156">
        <v>91.026552438735962</v>
      </c>
      <c r="H12" s="156">
        <v>131.26554608345032</v>
      </c>
      <c r="I12" s="156">
        <v>228.43837070465088</v>
      </c>
      <c r="J12" s="156">
        <v>95.268476963043213</v>
      </c>
      <c r="K12" s="156">
        <v>94.164782285690308</v>
      </c>
      <c r="L12" s="156">
        <v>98.942033767700195</v>
      </c>
      <c r="M12" s="43">
        <v>382.13824653625488</v>
      </c>
      <c r="N12" s="156">
        <v>250.14563035964966</v>
      </c>
      <c r="O12" s="156">
        <v>171.68610715866089</v>
      </c>
      <c r="P12" s="156">
        <v>174.93353223800659</v>
      </c>
      <c r="Q12" s="156">
        <v>125.82297921180725</v>
      </c>
      <c r="R12" s="43">
        <v>405</v>
      </c>
    </row>
    <row r="13" spans="1:18" x14ac:dyDescent="0.2">
      <c r="A13" s="97"/>
      <c r="B13" s="97"/>
      <c r="C13" s="97" t="s">
        <v>160</v>
      </c>
      <c r="D13" s="43">
        <v>2234.216742515564</v>
      </c>
      <c r="E13" s="156">
        <v>3570.3263006210327</v>
      </c>
      <c r="F13" s="156">
        <v>4531.359016418457</v>
      </c>
      <c r="G13" s="156">
        <v>1222.1057291030884</v>
      </c>
      <c r="H13" s="156">
        <v>3340.1249217987061</v>
      </c>
      <c r="I13" s="156">
        <v>5605.4273643493652</v>
      </c>
      <c r="J13" s="156">
        <v>2726.0863885879517</v>
      </c>
      <c r="K13" s="156">
        <v>2136.2395849227905</v>
      </c>
      <c r="L13" s="156">
        <v>2791.0006551742554</v>
      </c>
      <c r="M13" s="43">
        <v>3704.3885841369629</v>
      </c>
      <c r="N13" s="156">
        <v>5411.5781698226929</v>
      </c>
      <c r="O13" s="156">
        <v>6423.0562953948975</v>
      </c>
      <c r="P13" s="156">
        <v>6676.8399648666382</v>
      </c>
      <c r="Q13" s="156">
        <v>5941.0236892700195</v>
      </c>
      <c r="R13" s="43">
        <v>5370</v>
      </c>
    </row>
    <row r="14" spans="1:18" x14ac:dyDescent="0.2">
      <c r="A14" s="97"/>
      <c r="B14" s="97"/>
      <c r="C14" s="97"/>
      <c r="D14" s="103"/>
      <c r="E14" s="35"/>
      <c r="F14" s="35"/>
      <c r="G14" s="35"/>
      <c r="H14" s="35"/>
      <c r="I14" s="35"/>
      <c r="J14" s="35"/>
      <c r="K14" s="35"/>
      <c r="L14" s="35"/>
      <c r="M14" s="97"/>
      <c r="N14" s="97"/>
      <c r="O14" s="97"/>
      <c r="P14" s="97"/>
      <c r="Q14" s="97"/>
      <c r="R14" s="97"/>
    </row>
    <row r="15" spans="1:18" x14ac:dyDescent="0.2">
      <c r="A15" s="97"/>
      <c r="B15" s="97"/>
      <c r="C15" s="97"/>
      <c r="D15" s="20"/>
      <c r="E15" s="20"/>
      <c r="F15" s="20"/>
      <c r="G15" s="20"/>
      <c r="H15" s="20"/>
      <c r="I15" s="20"/>
      <c r="J15" s="20"/>
      <c r="K15" s="20"/>
      <c r="L15" s="20"/>
      <c r="M15" s="20"/>
      <c r="N15" s="20"/>
      <c r="O15" s="20"/>
      <c r="P15" s="20"/>
      <c r="Q15" s="20"/>
      <c r="R15" s="20"/>
    </row>
    <row r="16" spans="1:18" x14ac:dyDescent="0.2">
      <c r="A16" s="97"/>
      <c r="B16" s="97"/>
      <c r="C16" s="97" t="s">
        <v>163</v>
      </c>
      <c r="D16" s="97"/>
      <c r="E16" s="97"/>
      <c r="F16" s="97"/>
      <c r="G16" s="97"/>
      <c r="H16" s="97"/>
      <c r="I16" s="97"/>
      <c r="J16" s="97"/>
      <c r="K16" s="97"/>
      <c r="L16" s="97"/>
      <c r="M16" s="97"/>
      <c r="N16" s="97"/>
      <c r="O16" s="97"/>
      <c r="P16" s="97"/>
      <c r="Q16" s="97"/>
      <c r="R16" s="97"/>
    </row>
    <row r="17" spans="3:3" x14ac:dyDescent="0.2">
      <c r="C17" s="97" t="s">
        <v>182</v>
      </c>
    </row>
    <row r="18" spans="3:3" s="97" customFormat="1" x14ac:dyDescent="0.2">
      <c r="C18" s="97" t="s">
        <v>183</v>
      </c>
    </row>
    <row r="19" spans="3:3" x14ac:dyDescent="0.2">
      <c r="C19" s="105"/>
    </row>
  </sheetData>
  <mergeCells count="2">
    <mergeCell ref="D4:L4"/>
    <mergeCell ref="M4:Q4"/>
  </mergeCells>
  <hyperlinks>
    <hyperlink ref="A1" location="Contents!A1" display="Contents"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32086-5F49-4C01-A15C-7BD7C3D295E9}">
  <dimension ref="A1:L34"/>
  <sheetViews>
    <sheetView workbookViewId="0"/>
  </sheetViews>
  <sheetFormatPr defaultColWidth="9.140625" defaultRowHeight="12.75" x14ac:dyDescent="0.2"/>
  <cols>
    <col min="1" max="2" width="9.140625" style="2"/>
    <col min="3" max="3" width="33.28515625" style="2" customWidth="1"/>
    <col min="4" max="11" width="12.85546875" style="2" customWidth="1"/>
    <col min="12" max="31" width="14.28515625" style="2" customWidth="1"/>
    <col min="32" max="16384" width="9.140625" style="2"/>
  </cols>
  <sheetData>
    <row r="1" spans="1:12" x14ac:dyDescent="0.2">
      <c r="A1" s="4" t="s">
        <v>153</v>
      </c>
    </row>
    <row r="2" spans="1:12" x14ac:dyDescent="0.2">
      <c r="B2" s="5" t="s">
        <v>341</v>
      </c>
    </row>
    <row r="3" spans="1:12" x14ac:dyDescent="0.2">
      <c r="B3" s="2" t="s">
        <v>155</v>
      </c>
    </row>
    <row r="4" spans="1:12" ht="15" customHeight="1" x14ac:dyDescent="0.25">
      <c r="C4" s="10"/>
      <c r="D4" s="306" t="s">
        <v>342</v>
      </c>
      <c r="E4" s="313"/>
      <c r="F4" s="313"/>
      <c r="G4" s="308"/>
      <c r="H4" s="313" t="s">
        <v>162</v>
      </c>
      <c r="I4" s="313"/>
      <c r="J4" s="313"/>
      <c r="K4" s="313"/>
      <c r="L4" s="1"/>
    </row>
    <row r="5" spans="1:12" x14ac:dyDescent="0.2">
      <c r="C5" s="6"/>
      <c r="D5" s="15">
        <v>2018</v>
      </c>
      <c r="E5" s="12">
        <v>2019</v>
      </c>
      <c r="F5" s="12">
        <v>2021</v>
      </c>
      <c r="G5" s="12">
        <v>2022</v>
      </c>
      <c r="H5" s="15">
        <v>2018</v>
      </c>
      <c r="I5" s="12">
        <v>2019</v>
      </c>
      <c r="J5" s="12">
        <v>2021</v>
      </c>
      <c r="K5" s="12">
        <v>2022</v>
      </c>
    </row>
    <row r="6" spans="1:12" x14ac:dyDescent="0.2">
      <c r="C6" s="2" t="s">
        <v>586</v>
      </c>
      <c r="D6" s="69">
        <v>5</v>
      </c>
      <c r="E6" s="155">
        <v>5</v>
      </c>
      <c r="F6" s="155">
        <v>5</v>
      </c>
      <c r="G6" s="156">
        <v>4.964052094714182</v>
      </c>
      <c r="H6" s="19">
        <v>748</v>
      </c>
      <c r="I6" s="155">
        <v>2037</v>
      </c>
      <c r="J6" s="155">
        <v>2338</v>
      </c>
      <c r="K6" s="156">
        <v>2250</v>
      </c>
    </row>
    <row r="7" spans="1:12" x14ac:dyDescent="0.2">
      <c r="C7" s="2" t="s">
        <v>588</v>
      </c>
      <c r="D7" s="19">
        <v>18</v>
      </c>
      <c r="E7" s="155">
        <v>19</v>
      </c>
      <c r="F7" s="155">
        <v>18</v>
      </c>
      <c r="G7" s="156">
        <v>17.469096263795993</v>
      </c>
      <c r="H7" s="19">
        <v>238</v>
      </c>
      <c r="I7" s="155">
        <v>213</v>
      </c>
      <c r="J7" s="155">
        <v>225</v>
      </c>
      <c r="K7" s="156">
        <v>173</v>
      </c>
    </row>
    <row r="8" spans="1:12" x14ac:dyDescent="0.2">
      <c r="C8" s="2" t="s">
        <v>156</v>
      </c>
      <c r="D8" s="19">
        <v>6</v>
      </c>
      <c r="E8" s="155">
        <v>6</v>
      </c>
      <c r="F8" s="155">
        <v>6</v>
      </c>
      <c r="G8" s="156">
        <v>5.4640387063765967</v>
      </c>
      <c r="H8" s="19">
        <v>986</v>
      </c>
      <c r="I8" s="155">
        <v>2250</v>
      </c>
      <c r="J8" s="155">
        <v>2563</v>
      </c>
      <c r="K8" s="156">
        <v>2423</v>
      </c>
    </row>
    <row r="9" spans="1:12" x14ac:dyDescent="0.2">
      <c r="C9" s="2" t="s">
        <v>591</v>
      </c>
      <c r="D9" s="19">
        <v>12</v>
      </c>
      <c r="E9" s="155">
        <v>13</v>
      </c>
      <c r="F9" s="155">
        <v>12</v>
      </c>
      <c r="G9" s="156">
        <v>12.831983829431667</v>
      </c>
      <c r="H9" s="19">
        <v>3045</v>
      </c>
      <c r="I9" s="155">
        <v>3569</v>
      </c>
      <c r="J9" s="155">
        <v>3668</v>
      </c>
      <c r="K9" s="156">
        <v>3666</v>
      </c>
    </row>
    <row r="10" spans="1:12" x14ac:dyDescent="0.2">
      <c r="C10" s="2" t="s">
        <v>592</v>
      </c>
      <c r="D10" s="19">
        <v>9</v>
      </c>
      <c r="E10" s="155">
        <v>9</v>
      </c>
      <c r="F10" s="155">
        <v>9</v>
      </c>
      <c r="G10" s="156">
        <v>8.5556649213007976</v>
      </c>
      <c r="H10" s="19">
        <v>2009</v>
      </c>
      <c r="I10" s="155">
        <v>2308</v>
      </c>
      <c r="J10" s="155">
        <v>2094</v>
      </c>
      <c r="K10" s="156">
        <v>1878</v>
      </c>
    </row>
    <row r="11" spans="1:12" x14ac:dyDescent="0.2">
      <c r="C11" s="2" t="s">
        <v>158</v>
      </c>
      <c r="D11" s="19">
        <v>11</v>
      </c>
      <c r="E11" s="155">
        <v>11</v>
      </c>
      <c r="F11" s="155">
        <v>11</v>
      </c>
      <c r="G11" s="156">
        <v>11.492507938417576</v>
      </c>
      <c r="H11" s="19">
        <v>5218</v>
      </c>
      <c r="I11" s="155">
        <v>6082</v>
      </c>
      <c r="J11" s="155">
        <v>5943</v>
      </c>
      <c r="K11" s="156">
        <v>5854</v>
      </c>
    </row>
    <row r="12" spans="1:12" ht="15" x14ac:dyDescent="0.25">
      <c r="C12" s="1"/>
      <c r="D12" s="97"/>
      <c r="E12" s="97"/>
      <c r="F12" s="97"/>
      <c r="G12" s="97"/>
      <c r="H12" s="97"/>
      <c r="I12" s="97"/>
      <c r="J12" s="97"/>
      <c r="K12" s="97"/>
    </row>
    <row r="13" spans="1:12" x14ac:dyDescent="0.2">
      <c r="C13" s="2" t="s">
        <v>343</v>
      </c>
      <c r="D13" s="97"/>
      <c r="E13" s="97"/>
      <c r="F13" s="97"/>
      <c r="G13" s="97"/>
      <c r="H13" s="97"/>
      <c r="I13" s="97"/>
      <c r="J13" s="97"/>
      <c r="K13" s="97"/>
    </row>
    <row r="14" spans="1:12" x14ac:dyDescent="0.2">
      <c r="C14" s="2" t="s">
        <v>237</v>
      </c>
    </row>
    <row r="16" spans="1:12" x14ac:dyDescent="0.2">
      <c r="C16" s="2" t="s">
        <v>163</v>
      </c>
    </row>
    <row r="17" spans="3:3" x14ac:dyDescent="0.2">
      <c r="C17" s="105" t="s">
        <v>340</v>
      </c>
    </row>
    <row r="18" spans="3:3" x14ac:dyDescent="0.2">
      <c r="C18" s="105" t="s">
        <v>583</v>
      </c>
    </row>
    <row r="19" spans="3:3" x14ac:dyDescent="0.2">
      <c r="C19" s="2" t="s">
        <v>577</v>
      </c>
    </row>
    <row r="20" spans="3:3" ht="15" x14ac:dyDescent="0.25">
      <c r="C20" s="1"/>
    </row>
    <row r="21" spans="3:3" ht="15" x14ac:dyDescent="0.25">
      <c r="C21" s="1"/>
    </row>
    <row r="22" spans="3:3" ht="15" x14ac:dyDescent="0.25">
      <c r="C22" s="1"/>
    </row>
    <row r="23" spans="3:3" ht="15" x14ac:dyDescent="0.25">
      <c r="C23" s="1"/>
    </row>
    <row r="24" spans="3:3" ht="15" x14ac:dyDescent="0.25">
      <c r="C24" s="1"/>
    </row>
    <row r="25" spans="3:3" ht="15" x14ac:dyDescent="0.25">
      <c r="C25" s="1"/>
    </row>
    <row r="26" spans="3:3" ht="15" x14ac:dyDescent="0.25">
      <c r="C26" s="1"/>
    </row>
    <row r="27" spans="3:3" ht="15" x14ac:dyDescent="0.25">
      <c r="C27" s="1"/>
    </row>
    <row r="28" spans="3:3" ht="15" x14ac:dyDescent="0.25">
      <c r="C28" s="1"/>
    </row>
    <row r="29" spans="3:3" ht="15" x14ac:dyDescent="0.25">
      <c r="C29" s="1"/>
    </row>
    <row r="30" spans="3:3" ht="15" x14ac:dyDescent="0.25">
      <c r="C30" s="1"/>
    </row>
    <row r="31" spans="3:3" ht="15" x14ac:dyDescent="0.25">
      <c r="C31" s="1"/>
    </row>
    <row r="32" spans="3:3" ht="15" x14ac:dyDescent="0.25">
      <c r="C32" s="1"/>
    </row>
    <row r="33" spans="3:3" ht="15" x14ac:dyDescent="0.25">
      <c r="C33" s="1"/>
    </row>
    <row r="34" spans="3:3" ht="15" x14ac:dyDescent="0.25">
      <c r="C34" s="1"/>
    </row>
  </sheetData>
  <mergeCells count="2">
    <mergeCell ref="D4:G4"/>
    <mergeCell ref="H4:K4"/>
  </mergeCells>
  <hyperlinks>
    <hyperlink ref="A1" location="Contents!A1" display="Contents" xr:uid="{00000000-0004-0000-1D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1F371-C4B8-4688-A07C-5E34937C8EA3}">
  <dimension ref="A1:L18"/>
  <sheetViews>
    <sheetView workbookViewId="0"/>
  </sheetViews>
  <sheetFormatPr defaultColWidth="9.140625" defaultRowHeight="12.75" x14ac:dyDescent="0.2"/>
  <cols>
    <col min="1" max="2" width="9.140625" style="2"/>
    <col min="3" max="3" width="33.85546875" style="2" customWidth="1"/>
    <col min="4" max="9" width="13" style="2" customWidth="1"/>
    <col min="10" max="10" width="10.140625" style="2" bestFit="1" customWidth="1"/>
    <col min="11" max="16384" width="9.140625" style="2"/>
  </cols>
  <sheetData>
    <row r="1" spans="1:12" x14ac:dyDescent="0.2">
      <c r="A1" s="4" t="s">
        <v>153</v>
      </c>
    </row>
    <row r="2" spans="1:12" x14ac:dyDescent="0.2">
      <c r="B2" s="5" t="s">
        <v>344</v>
      </c>
    </row>
    <row r="3" spans="1:12" x14ac:dyDescent="0.2">
      <c r="B3" s="2" t="s">
        <v>155</v>
      </c>
    </row>
    <row r="4" spans="1:12" ht="12.75" customHeight="1" x14ac:dyDescent="0.2">
      <c r="D4" s="306" t="s">
        <v>345</v>
      </c>
      <c r="E4" s="313"/>
      <c r="F4" s="306" t="s">
        <v>346</v>
      </c>
      <c r="G4" s="313"/>
      <c r="H4" s="306" t="s">
        <v>162</v>
      </c>
      <c r="I4" s="313"/>
    </row>
    <row r="5" spans="1:12" x14ac:dyDescent="0.2">
      <c r="C5" s="6"/>
      <c r="D5" s="25">
        <v>2021</v>
      </c>
      <c r="E5" s="11">
        <v>2022</v>
      </c>
      <c r="F5" s="25">
        <v>2021</v>
      </c>
      <c r="G5" s="11">
        <v>2022</v>
      </c>
      <c r="H5" s="25">
        <v>2021</v>
      </c>
      <c r="I5" s="11">
        <v>2022</v>
      </c>
    </row>
    <row r="6" spans="1:12" x14ac:dyDescent="0.2">
      <c r="C6" s="2" t="s">
        <v>586</v>
      </c>
      <c r="D6" s="71">
        <v>0.28999999999999998</v>
      </c>
      <c r="E6" s="231">
        <v>0.32349362969398499</v>
      </c>
      <c r="F6" s="19">
        <v>3909</v>
      </c>
      <c r="G6" s="87">
        <v>4619.0600409507751</v>
      </c>
      <c r="H6" s="19">
        <v>2317</v>
      </c>
      <c r="I6" s="87">
        <v>2240</v>
      </c>
      <c r="J6" s="132"/>
      <c r="K6" s="132"/>
      <c r="L6" s="132"/>
    </row>
    <row r="7" spans="1:12" x14ac:dyDescent="0.2">
      <c r="C7" s="2" t="s">
        <v>588</v>
      </c>
      <c r="D7" s="75">
        <v>0.69</v>
      </c>
      <c r="E7" s="231">
        <v>0.69460749626159668</v>
      </c>
      <c r="F7" s="19">
        <v>830</v>
      </c>
      <c r="G7" s="156">
        <v>857.06802320480347</v>
      </c>
      <c r="H7" s="19">
        <v>222</v>
      </c>
      <c r="I7" s="156">
        <v>172</v>
      </c>
      <c r="J7" s="132"/>
      <c r="K7" s="132"/>
    </row>
    <row r="8" spans="1:12" x14ac:dyDescent="0.2">
      <c r="C8" s="2" t="s">
        <v>156</v>
      </c>
      <c r="D8" s="75">
        <v>0.31</v>
      </c>
      <c r="E8" s="231">
        <v>0.33830592036247253</v>
      </c>
      <c r="F8" s="19">
        <v>4740</v>
      </c>
      <c r="G8" s="156">
        <v>5476.1280641555786</v>
      </c>
      <c r="H8" s="19">
        <v>2539</v>
      </c>
      <c r="I8" s="156">
        <v>2412</v>
      </c>
      <c r="J8" s="132"/>
      <c r="K8" s="132"/>
    </row>
    <row r="9" spans="1:12" x14ac:dyDescent="0.2">
      <c r="C9" s="2" t="s">
        <v>591</v>
      </c>
      <c r="D9" s="75">
        <v>0.26</v>
      </c>
      <c r="E9" s="231">
        <v>0.28039729595184326</v>
      </c>
      <c r="F9" s="19">
        <v>12758</v>
      </c>
      <c r="G9" s="156">
        <v>13924.601717472076</v>
      </c>
      <c r="H9" s="19">
        <v>3649</v>
      </c>
      <c r="I9" s="156">
        <v>3655</v>
      </c>
      <c r="J9" s="132"/>
      <c r="K9" s="132"/>
    </row>
    <row r="10" spans="1:12" x14ac:dyDescent="0.2">
      <c r="C10" s="2" t="s">
        <v>592</v>
      </c>
      <c r="D10" s="75">
        <v>0.28999999999999998</v>
      </c>
      <c r="E10" s="231">
        <v>0.33298271894454956</v>
      </c>
      <c r="F10" s="19">
        <v>5427</v>
      </c>
      <c r="G10" s="156">
        <v>5355.855039358139</v>
      </c>
      <c r="H10" s="19">
        <v>2091</v>
      </c>
      <c r="I10" s="156">
        <v>1870</v>
      </c>
      <c r="J10" s="132"/>
      <c r="K10" s="132"/>
    </row>
    <row r="11" spans="1:12" x14ac:dyDescent="0.2">
      <c r="C11" s="2" t="s">
        <v>158</v>
      </c>
      <c r="D11" s="75">
        <v>0.27</v>
      </c>
      <c r="E11" s="231">
        <v>0.30147945880889893</v>
      </c>
      <c r="F11" s="19">
        <v>18897</v>
      </c>
      <c r="G11" s="156">
        <v>20661.3592004776</v>
      </c>
      <c r="H11" s="19">
        <v>5920</v>
      </c>
      <c r="I11" s="156">
        <v>5835</v>
      </c>
      <c r="J11" s="132"/>
      <c r="K11" s="132"/>
    </row>
    <row r="12" spans="1:12" x14ac:dyDescent="0.2">
      <c r="D12" s="8"/>
      <c r="E12" s="8"/>
      <c r="F12" s="8"/>
      <c r="G12" s="294"/>
      <c r="H12" s="295"/>
      <c r="I12" s="294"/>
    </row>
    <row r="13" spans="1:12" x14ac:dyDescent="0.2">
      <c r="C13" s="2" t="s">
        <v>347</v>
      </c>
    </row>
    <row r="14" spans="1:12" x14ac:dyDescent="0.2">
      <c r="C14" s="2" t="s">
        <v>348</v>
      </c>
    </row>
    <row r="16" spans="1:12" x14ac:dyDescent="0.2">
      <c r="C16" s="2" t="s">
        <v>163</v>
      </c>
    </row>
    <row r="17" spans="3:3" x14ac:dyDescent="0.2">
      <c r="C17" s="105" t="s">
        <v>576</v>
      </c>
    </row>
    <row r="18" spans="3:3" x14ac:dyDescent="0.2">
      <c r="C18" s="2" t="s">
        <v>577</v>
      </c>
    </row>
  </sheetData>
  <mergeCells count="3">
    <mergeCell ref="H4:I4"/>
    <mergeCell ref="F4:G4"/>
    <mergeCell ref="D4:E4"/>
  </mergeCells>
  <hyperlinks>
    <hyperlink ref="A1" location="Contents!A1" display="Contents"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AFDA6-D28C-4D97-BFB4-9FA72E513070}">
  <dimension ref="A1:K18"/>
  <sheetViews>
    <sheetView workbookViewId="0"/>
  </sheetViews>
  <sheetFormatPr defaultColWidth="9.140625" defaultRowHeight="12.75" x14ac:dyDescent="0.2"/>
  <cols>
    <col min="1" max="2" width="9.140625" style="2"/>
    <col min="3" max="3" width="33" style="2" customWidth="1"/>
    <col min="4" max="9" width="12.85546875" style="2" customWidth="1"/>
    <col min="10" max="16384" width="9.140625" style="2"/>
  </cols>
  <sheetData>
    <row r="1" spans="1:11" x14ac:dyDescent="0.2">
      <c r="A1" s="4" t="s">
        <v>153</v>
      </c>
    </row>
    <row r="2" spans="1:11" x14ac:dyDescent="0.2">
      <c r="B2" s="5" t="s">
        <v>565</v>
      </c>
    </row>
    <row r="3" spans="1:11" x14ac:dyDescent="0.2">
      <c r="B3" s="2" t="s">
        <v>155</v>
      </c>
    </row>
    <row r="4" spans="1:11" ht="12.75" customHeight="1" x14ac:dyDescent="0.2">
      <c r="C4" s="193"/>
      <c r="D4" s="306" t="s">
        <v>345</v>
      </c>
      <c r="E4" s="313"/>
      <c r="F4" s="306" t="s">
        <v>349</v>
      </c>
      <c r="G4" s="313"/>
      <c r="H4" s="306" t="s">
        <v>162</v>
      </c>
      <c r="I4" s="313"/>
    </row>
    <row r="5" spans="1:11" x14ac:dyDescent="0.2">
      <c r="C5" s="6"/>
      <c r="D5" s="34">
        <v>2021</v>
      </c>
      <c r="E5" s="33">
        <v>2022</v>
      </c>
      <c r="F5" s="34">
        <v>2021</v>
      </c>
      <c r="G5" s="33">
        <v>2022</v>
      </c>
      <c r="H5" s="34">
        <v>2021</v>
      </c>
      <c r="I5" s="33">
        <v>2022</v>
      </c>
    </row>
    <row r="6" spans="1:11" x14ac:dyDescent="0.2">
      <c r="C6" s="2" t="s">
        <v>586</v>
      </c>
      <c r="D6" s="71">
        <v>0.21</v>
      </c>
      <c r="E6" s="231">
        <v>0.27719277143478394</v>
      </c>
      <c r="F6" s="22">
        <v>2547</v>
      </c>
      <c r="G6" s="87">
        <v>3751.6676242351532</v>
      </c>
      <c r="H6" s="22">
        <v>2327</v>
      </c>
      <c r="I6" s="87">
        <v>2256</v>
      </c>
      <c r="J6" s="132"/>
      <c r="K6" s="132"/>
    </row>
    <row r="7" spans="1:11" x14ac:dyDescent="0.2">
      <c r="C7" s="2" t="s">
        <v>588</v>
      </c>
      <c r="D7" s="72">
        <v>0.38</v>
      </c>
      <c r="E7" s="231">
        <v>0.6039460301399231</v>
      </c>
      <c r="F7" s="22">
        <v>363</v>
      </c>
      <c r="G7" s="156">
        <v>563.10099768638611</v>
      </c>
      <c r="H7" s="22">
        <v>225</v>
      </c>
      <c r="I7" s="156">
        <v>173</v>
      </c>
      <c r="J7" s="132"/>
      <c r="K7" s="132"/>
    </row>
    <row r="8" spans="1:11" x14ac:dyDescent="0.2">
      <c r="C8" s="2" t="s">
        <v>156</v>
      </c>
      <c r="D8" s="72">
        <v>0.21</v>
      </c>
      <c r="E8" s="231">
        <v>0.29022243618965149</v>
      </c>
      <c r="F8" s="22">
        <v>2910</v>
      </c>
      <c r="G8" s="156">
        <v>4314.7686219215393</v>
      </c>
      <c r="H8" s="22">
        <v>2552</v>
      </c>
      <c r="I8" s="156">
        <v>2429</v>
      </c>
      <c r="J8" s="132"/>
      <c r="K8" s="132"/>
    </row>
    <row r="9" spans="1:11" x14ac:dyDescent="0.2">
      <c r="C9" s="2" t="s">
        <v>591</v>
      </c>
      <c r="D9" s="72">
        <v>0.23</v>
      </c>
      <c r="E9" s="231">
        <v>0.33471077680587769</v>
      </c>
      <c r="F9" s="22">
        <v>5342</v>
      </c>
      <c r="G9" s="156">
        <v>8470.477343082428</v>
      </c>
      <c r="H9" s="22">
        <v>3658</v>
      </c>
      <c r="I9" s="156">
        <v>3671</v>
      </c>
      <c r="J9" s="132"/>
      <c r="K9" s="132"/>
    </row>
    <row r="10" spans="1:11" x14ac:dyDescent="0.2">
      <c r="C10" s="2" t="s">
        <v>592</v>
      </c>
      <c r="D10" s="72">
        <v>0.25</v>
      </c>
      <c r="E10" s="231">
        <v>0.36562016606330872</v>
      </c>
      <c r="F10" s="22">
        <v>3394</v>
      </c>
      <c r="G10" s="156">
        <v>4376.742213010788</v>
      </c>
      <c r="H10" s="22">
        <v>2094</v>
      </c>
      <c r="I10" s="156">
        <v>1879</v>
      </c>
      <c r="J10" s="132"/>
      <c r="K10" s="132"/>
    </row>
    <row r="11" spans="1:11" x14ac:dyDescent="0.2">
      <c r="C11" s="2" t="s">
        <v>158</v>
      </c>
      <c r="D11" s="72">
        <v>0.24</v>
      </c>
      <c r="E11" s="231">
        <v>0.34329122304916382</v>
      </c>
      <c r="F11" s="22">
        <v>9364</v>
      </c>
      <c r="G11" s="156">
        <v>13397.53337097168</v>
      </c>
      <c r="H11" s="22">
        <v>5933</v>
      </c>
      <c r="I11" s="156">
        <v>5860</v>
      </c>
      <c r="J11" s="132"/>
      <c r="K11" s="132"/>
    </row>
    <row r="12" spans="1:11" x14ac:dyDescent="0.2">
      <c r="D12" s="97"/>
      <c r="E12" s="97"/>
      <c r="F12" s="97"/>
      <c r="G12" s="97"/>
      <c r="H12" s="97"/>
      <c r="I12" s="97"/>
    </row>
    <row r="13" spans="1:11" x14ac:dyDescent="0.2">
      <c r="C13" s="2" t="s">
        <v>350</v>
      </c>
    </row>
    <row r="14" spans="1:11" x14ac:dyDescent="0.2">
      <c r="C14" s="2" t="s">
        <v>348</v>
      </c>
      <c r="E14" s="20"/>
    </row>
    <row r="16" spans="1:11" x14ac:dyDescent="0.2">
      <c r="C16" s="2" t="s">
        <v>163</v>
      </c>
    </row>
    <row r="17" spans="3:3" x14ac:dyDescent="0.2">
      <c r="C17" s="105" t="s">
        <v>576</v>
      </c>
    </row>
    <row r="18" spans="3:3" x14ac:dyDescent="0.2">
      <c r="C18" s="2" t="s">
        <v>577</v>
      </c>
    </row>
  </sheetData>
  <mergeCells count="3">
    <mergeCell ref="D4:E4"/>
    <mergeCell ref="F4:G4"/>
    <mergeCell ref="H4:I4"/>
  </mergeCells>
  <hyperlinks>
    <hyperlink ref="A1" location="Contents!A1" display="Contents"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596F3-E7A7-471E-A10A-5A90D7D0ABEE}">
  <dimension ref="A1:I18"/>
  <sheetViews>
    <sheetView workbookViewId="0"/>
  </sheetViews>
  <sheetFormatPr defaultColWidth="9.140625" defaultRowHeight="12.75" x14ac:dyDescent="0.2"/>
  <cols>
    <col min="1" max="2" width="9.140625" style="2"/>
    <col min="3" max="3" width="33.5703125" style="2" customWidth="1"/>
    <col min="4" max="9" width="12.85546875" style="2" customWidth="1"/>
    <col min="10" max="16384" width="9.140625" style="2"/>
  </cols>
  <sheetData>
    <row r="1" spans="1:9" x14ac:dyDescent="0.2">
      <c r="A1" s="4" t="s">
        <v>153</v>
      </c>
    </row>
    <row r="2" spans="1:9" x14ac:dyDescent="0.2">
      <c r="B2" s="5" t="s">
        <v>566</v>
      </c>
    </row>
    <row r="3" spans="1:9" x14ac:dyDescent="0.2">
      <c r="B3" s="2" t="s">
        <v>155</v>
      </c>
    </row>
    <row r="4" spans="1:9" ht="12.75" customHeight="1" x14ac:dyDescent="0.2">
      <c r="C4" s="193"/>
      <c r="D4" s="306" t="s">
        <v>345</v>
      </c>
      <c r="E4" s="313"/>
      <c r="F4" s="306" t="s">
        <v>351</v>
      </c>
      <c r="G4" s="313"/>
      <c r="H4" s="306" t="s">
        <v>162</v>
      </c>
      <c r="I4" s="313"/>
    </row>
    <row r="5" spans="1:9" x14ac:dyDescent="0.2">
      <c r="C5" s="6"/>
      <c r="D5" s="34">
        <v>2021</v>
      </c>
      <c r="E5" s="33">
        <v>2022</v>
      </c>
      <c r="F5" s="34">
        <v>2021</v>
      </c>
      <c r="G5" s="33">
        <v>2022</v>
      </c>
      <c r="H5" s="34">
        <v>2021</v>
      </c>
      <c r="I5" s="33">
        <v>2022</v>
      </c>
    </row>
    <row r="6" spans="1:9" x14ac:dyDescent="0.2">
      <c r="C6" s="2" t="s">
        <v>586</v>
      </c>
      <c r="D6" s="71">
        <v>0.1</v>
      </c>
      <c r="E6" s="231">
        <v>0.11118876188993454</v>
      </c>
      <c r="F6" s="22">
        <v>1132</v>
      </c>
      <c r="G6" s="87">
        <v>1359.293527841568</v>
      </c>
      <c r="H6" s="22">
        <v>2324</v>
      </c>
      <c r="I6" s="87">
        <v>2259</v>
      </c>
    </row>
    <row r="7" spans="1:9" x14ac:dyDescent="0.2">
      <c r="C7" s="2" t="s">
        <v>588</v>
      </c>
      <c r="D7" s="72">
        <v>0.2</v>
      </c>
      <c r="E7" s="231">
        <v>0.31508100032806396</v>
      </c>
      <c r="F7" s="22">
        <v>132</v>
      </c>
      <c r="G7" s="156">
        <v>190.03746747970581</v>
      </c>
      <c r="H7" s="22">
        <v>225</v>
      </c>
      <c r="I7" s="156">
        <v>173</v>
      </c>
    </row>
    <row r="8" spans="1:9" x14ac:dyDescent="0.2">
      <c r="C8" s="2" t="s">
        <v>156</v>
      </c>
      <c r="D8" s="72">
        <v>0.11</v>
      </c>
      <c r="E8" s="231">
        <v>0.11930746585130692</v>
      </c>
      <c r="F8" s="22">
        <v>1264</v>
      </c>
      <c r="G8" s="156">
        <v>1549.3309953212738</v>
      </c>
      <c r="H8" s="22">
        <v>2549</v>
      </c>
      <c r="I8" s="156">
        <v>2432</v>
      </c>
    </row>
    <row r="9" spans="1:9" x14ac:dyDescent="0.2">
      <c r="C9" s="2" t="s">
        <v>591</v>
      </c>
      <c r="D9" s="72">
        <v>0.51</v>
      </c>
      <c r="E9" s="231">
        <v>0.58973199129104614</v>
      </c>
      <c r="F9" s="22">
        <v>14639</v>
      </c>
      <c r="G9" s="156">
        <v>19286.472564220428</v>
      </c>
      <c r="H9" s="22">
        <v>3658</v>
      </c>
      <c r="I9" s="156">
        <v>3671</v>
      </c>
    </row>
    <row r="10" spans="1:9" x14ac:dyDescent="0.2">
      <c r="C10" s="2" t="s">
        <v>592</v>
      </c>
      <c r="D10" s="72">
        <v>0.21</v>
      </c>
      <c r="E10" s="231">
        <v>0.30403369665145874</v>
      </c>
      <c r="F10" s="22">
        <v>2298</v>
      </c>
      <c r="G10" s="156">
        <v>3180.9964356422424</v>
      </c>
      <c r="H10" s="22">
        <v>2094</v>
      </c>
      <c r="I10" s="156">
        <v>1877</v>
      </c>
    </row>
    <row r="11" spans="1:9" x14ac:dyDescent="0.2">
      <c r="C11" s="2" t="s">
        <v>158</v>
      </c>
      <c r="D11" s="72">
        <v>0.4</v>
      </c>
      <c r="E11" s="231">
        <v>0.488128662109375</v>
      </c>
      <c r="F11" s="22">
        <v>17380</v>
      </c>
      <c r="G11" s="156">
        <v>23067.682375431061</v>
      </c>
      <c r="H11" s="22">
        <v>5933</v>
      </c>
      <c r="I11" s="156">
        <v>5858</v>
      </c>
    </row>
    <row r="12" spans="1:9" x14ac:dyDescent="0.2">
      <c r="D12" s="97"/>
      <c r="E12" s="97"/>
      <c r="F12" s="97"/>
      <c r="G12" s="97"/>
      <c r="H12" s="97"/>
      <c r="I12" s="97"/>
    </row>
    <row r="13" spans="1:9" x14ac:dyDescent="0.2">
      <c r="C13" s="2" t="s">
        <v>352</v>
      </c>
    </row>
    <row r="14" spans="1:9" x14ac:dyDescent="0.2">
      <c r="C14" s="2" t="s">
        <v>348</v>
      </c>
    </row>
    <row r="16" spans="1:9" x14ac:dyDescent="0.2">
      <c r="C16" s="2" t="s">
        <v>163</v>
      </c>
    </row>
    <row r="17" spans="3:3" x14ac:dyDescent="0.2">
      <c r="C17" s="105" t="s">
        <v>576</v>
      </c>
    </row>
    <row r="18" spans="3:3" x14ac:dyDescent="0.2">
      <c r="C18" s="2" t="s">
        <v>577</v>
      </c>
    </row>
  </sheetData>
  <mergeCells count="3">
    <mergeCell ref="H4:I4"/>
    <mergeCell ref="F4:G4"/>
    <mergeCell ref="D4:E4"/>
  </mergeCells>
  <hyperlinks>
    <hyperlink ref="A1" location="Contents!A1" display="Contents"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43358-D440-4834-8EE6-067430183155}">
  <dimension ref="A1:I19"/>
  <sheetViews>
    <sheetView workbookViewId="0"/>
  </sheetViews>
  <sheetFormatPr defaultColWidth="9.140625" defaultRowHeight="12.75" x14ac:dyDescent="0.2"/>
  <cols>
    <col min="1" max="2" width="9.140625" style="2"/>
    <col min="3" max="3" width="33.42578125" style="2" customWidth="1"/>
    <col min="4" max="9" width="12.7109375" style="2" customWidth="1"/>
    <col min="10" max="16384" width="9.140625" style="2"/>
  </cols>
  <sheetData>
    <row r="1" spans="1:9" x14ac:dyDescent="0.2">
      <c r="A1" s="4" t="s">
        <v>153</v>
      </c>
    </row>
    <row r="2" spans="1:9" x14ac:dyDescent="0.2">
      <c r="B2" s="5" t="s">
        <v>353</v>
      </c>
    </row>
    <row r="3" spans="1:9" x14ac:dyDescent="0.2">
      <c r="B3" s="2" t="s">
        <v>155</v>
      </c>
    </row>
    <row r="4" spans="1:9" ht="36.75" customHeight="1" x14ac:dyDescent="0.2">
      <c r="C4" s="193"/>
      <c r="D4" s="306" t="s">
        <v>354</v>
      </c>
      <c r="E4" s="313"/>
      <c r="F4" s="306" t="s">
        <v>355</v>
      </c>
      <c r="G4" s="313"/>
      <c r="H4" s="306" t="s">
        <v>162</v>
      </c>
      <c r="I4" s="313"/>
    </row>
    <row r="5" spans="1:9" x14ac:dyDescent="0.2">
      <c r="C5" s="6"/>
      <c r="D5" s="34">
        <v>2021</v>
      </c>
      <c r="E5" s="33">
        <v>2022</v>
      </c>
      <c r="F5" s="34">
        <v>2021</v>
      </c>
      <c r="G5" s="33">
        <v>2022</v>
      </c>
      <c r="H5" s="34">
        <v>2021</v>
      </c>
      <c r="I5" s="33">
        <v>2022</v>
      </c>
    </row>
    <row r="6" spans="1:9" x14ac:dyDescent="0.2">
      <c r="C6" s="2" t="s">
        <v>586</v>
      </c>
      <c r="D6" s="218">
        <v>0.6</v>
      </c>
      <c r="E6" s="231">
        <v>0.59233808517456055</v>
      </c>
      <c r="F6" s="218">
        <v>0.36</v>
      </c>
      <c r="G6" s="231">
        <v>0.40766191482543945</v>
      </c>
      <c r="H6" s="22">
        <v>2324</v>
      </c>
      <c r="I6" s="87">
        <v>215</v>
      </c>
    </row>
    <row r="7" spans="1:9" x14ac:dyDescent="0.2">
      <c r="C7" s="2" t="s">
        <v>588</v>
      </c>
      <c r="D7" s="232">
        <v>0.76</v>
      </c>
      <c r="E7" s="231">
        <v>0.70921987295150757</v>
      </c>
      <c r="F7" s="232">
        <v>0.2</v>
      </c>
      <c r="G7" s="231">
        <v>0.29078015685081482</v>
      </c>
      <c r="H7" s="22">
        <v>225</v>
      </c>
      <c r="I7" s="156">
        <v>47</v>
      </c>
    </row>
    <row r="8" spans="1:9" x14ac:dyDescent="0.2">
      <c r="C8" s="2" t="s">
        <v>156</v>
      </c>
      <c r="D8" s="232">
        <v>0.61</v>
      </c>
      <c r="E8" s="231">
        <v>0.61363047361373901</v>
      </c>
      <c r="F8" s="232">
        <v>0.33</v>
      </c>
      <c r="G8" s="231">
        <v>0.3863694965839386</v>
      </c>
      <c r="H8" s="22">
        <v>2549</v>
      </c>
      <c r="I8" s="156">
        <v>262</v>
      </c>
    </row>
    <row r="9" spans="1:9" x14ac:dyDescent="0.2">
      <c r="C9" s="2" t="s">
        <v>591</v>
      </c>
      <c r="D9" s="232">
        <v>0.65</v>
      </c>
      <c r="E9" s="231">
        <v>0.63950538635253906</v>
      </c>
      <c r="F9" s="232">
        <v>0.35</v>
      </c>
      <c r="G9" s="231">
        <v>0.36049458384513855</v>
      </c>
      <c r="H9" s="22">
        <v>3658</v>
      </c>
      <c r="I9" s="156">
        <v>2137</v>
      </c>
    </row>
    <row r="10" spans="1:9" x14ac:dyDescent="0.2">
      <c r="C10" s="2" t="s">
        <v>592</v>
      </c>
      <c r="D10" s="232">
        <v>0.72</v>
      </c>
      <c r="E10" s="231">
        <v>0.66061437129974365</v>
      </c>
      <c r="F10" s="232">
        <v>0.27</v>
      </c>
      <c r="G10" s="231">
        <v>0.33938565850257874</v>
      </c>
      <c r="H10" s="22">
        <v>2094</v>
      </c>
      <c r="I10" s="156">
        <v>550</v>
      </c>
    </row>
    <row r="11" spans="1:9" x14ac:dyDescent="0.2">
      <c r="C11" s="2" t="s">
        <v>158</v>
      </c>
      <c r="D11" s="232">
        <v>0.66</v>
      </c>
      <c r="E11" s="231">
        <v>0.64512431621551514</v>
      </c>
      <c r="F11" s="232">
        <v>0.34</v>
      </c>
      <c r="G11" s="231">
        <v>0.35487571358680725</v>
      </c>
      <c r="H11" s="22">
        <v>5933</v>
      </c>
      <c r="I11" s="156">
        <v>2774</v>
      </c>
    </row>
    <row r="12" spans="1:9" x14ac:dyDescent="0.2">
      <c r="D12" s="97"/>
      <c r="E12" s="97"/>
      <c r="F12" s="97"/>
      <c r="G12" s="97"/>
      <c r="H12" s="97"/>
      <c r="I12" s="97"/>
    </row>
    <row r="13" spans="1:9" x14ac:dyDescent="0.2">
      <c r="C13" s="2" t="s">
        <v>356</v>
      </c>
    </row>
    <row r="14" spans="1:9" x14ac:dyDescent="0.2">
      <c r="C14" s="2" t="s">
        <v>357</v>
      </c>
    </row>
    <row r="16" spans="1:9" x14ac:dyDescent="0.2">
      <c r="C16" s="2" t="s">
        <v>163</v>
      </c>
    </row>
    <row r="17" spans="3:3" x14ac:dyDescent="0.2">
      <c r="C17" s="2" t="s">
        <v>614</v>
      </c>
    </row>
    <row r="18" spans="3:3" x14ac:dyDescent="0.2">
      <c r="C18" s="105" t="s">
        <v>583</v>
      </c>
    </row>
    <row r="19" spans="3:3" x14ac:dyDescent="0.2">
      <c r="C19" s="2" t="s">
        <v>577</v>
      </c>
    </row>
  </sheetData>
  <mergeCells count="3">
    <mergeCell ref="H4:I4"/>
    <mergeCell ref="F4:G4"/>
    <mergeCell ref="D4:E4"/>
  </mergeCells>
  <hyperlinks>
    <hyperlink ref="A1" location="Contents!A1" display="Contents"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0D5EE-7578-409B-8A9E-474F68629A86}">
  <dimension ref="A1:J21"/>
  <sheetViews>
    <sheetView workbookViewId="0"/>
  </sheetViews>
  <sheetFormatPr defaultColWidth="9.140625" defaultRowHeight="12.75" x14ac:dyDescent="0.2"/>
  <cols>
    <col min="1" max="2" width="9.140625" style="2"/>
    <col min="3" max="3" width="33.42578125" style="2" customWidth="1"/>
    <col min="4" max="7" width="14.7109375" style="2" customWidth="1"/>
    <col min="8" max="8" width="9.140625" style="2" customWidth="1"/>
    <col min="9" max="16384" width="9.140625" style="2"/>
  </cols>
  <sheetData>
    <row r="1" spans="1:10" x14ac:dyDescent="0.2">
      <c r="A1" s="137" t="s">
        <v>153</v>
      </c>
      <c r="B1" s="97"/>
    </row>
    <row r="2" spans="1:10" x14ac:dyDescent="0.2">
      <c r="B2" s="5" t="s">
        <v>358</v>
      </c>
    </row>
    <row r="3" spans="1:10" x14ac:dyDescent="0.2">
      <c r="B3" s="2" t="s">
        <v>155</v>
      </c>
    </row>
    <row r="5" spans="1:10" x14ac:dyDescent="0.2">
      <c r="C5" s="6"/>
      <c r="D5" s="15" t="s">
        <v>161</v>
      </c>
      <c r="E5" s="28" t="s">
        <v>229</v>
      </c>
      <c r="F5" s="14" t="s">
        <v>245</v>
      </c>
      <c r="G5" s="12" t="s">
        <v>162</v>
      </c>
    </row>
    <row r="6" spans="1:10" x14ac:dyDescent="0.2">
      <c r="C6" s="2" t="s">
        <v>586</v>
      </c>
      <c r="D6" s="43">
        <v>7988.8724279403687</v>
      </c>
      <c r="E6" s="188">
        <v>0.87642238661523908</v>
      </c>
      <c r="F6" s="188">
        <v>0</v>
      </c>
      <c r="G6" s="43">
        <v>1208</v>
      </c>
      <c r="H6" s="132"/>
    </row>
    <row r="7" spans="1:10" x14ac:dyDescent="0.2">
      <c r="C7" s="2" t="s">
        <v>588</v>
      </c>
      <c r="D7" s="43">
        <v>823.3774585723877</v>
      </c>
      <c r="E7" s="188">
        <v>2.1744867148550107</v>
      </c>
      <c r="F7" s="188">
        <v>2</v>
      </c>
      <c r="G7" s="43">
        <v>95</v>
      </c>
      <c r="H7" s="132"/>
    </row>
    <row r="8" spans="1:10" x14ac:dyDescent="0.2">
      <c r="C8" s="2" t="s">
        <v>156</v>
      </c>
      <c r="D8" s="43">
        <v>8812.2498865127563</v>
      </c>
      <c r="E8" s="188">
        <v>0.92819383379359444</v>
      </c>
      <c r="F8" s="188">
        <v>0</v>
      </c>
      <c r="G8" s="43">
        <v>1303</v>
      </c>
      <c r="H8" s="132"/>
      <c r="I8" s="35"/>
      <c r="J8" s="35"/>
    </row>
    <row r="9" spans="1:10" x14ac:dyDescent="0.2">
      <c r="C9" s="2" t="s">
        <v>591</v>
      </c>
      <c r="D9" s="43">
        <v>45863.435110569</v>
      </c>
      <c r="E9" s="188">
        <v>3.3091134780853877</v>
      </c>
      <c r="F9" s="188">
        <v>2</v>
      </c>
      <c r="G9" s="43">
        <v>1578</v>
      </c>
      <c r="H9" s="132"/>
    </row>
    <row r="10" spans="1:10" x14ac:dyDescent="0.2">
      <c r="C10" s="2" t="s">
        <v>592</v>
      </c>
      <c r="D10" s="43">
        <v>10263.199470043182</v>
      </c>
      <c r="E10" s="188">
        <v>1.5586292891747466</v>
      </c>
      <c r="F10" s="188">
        <v>1</v>
      </c>
      <c r="G10" s="43">
        <v>808</v>
      </c>
      <c r="H10" s="132"/>
    </row>
    <row r="11" spans="1:10" x14ac:dyDescent="0.2">
      <c r="C11" s="2" t="s">
        <v>158</v>
      </c>
      <c r="D11" s="43">
        <v>58355.293233394623</v>
      </c>
      <c r="E11" s="188">
        <v>2.7048063350633638</v>
      </c>
      <c r="F11" s="188">
        <v>2</v>
      </c>
      <c r="G11" s="43">
        <v>2521</v>
      </c>
      <c r="H11" s="132"/>
      <c r="I11" s="35"/>
    </row>
    <row r="12" spans="1:10" x14ac:dyDescent="0.2">
      <c r="C12" s="2" t="s">
        <v>359</v>
      </c>
      <c r="D12" s="43">
        <v>67167.543119907379</v>
      </c>
      <c r="E12" s="188">
        <v>2.1619079254598423</v>
      </c>
      <c r="F12" s="188">
        <v>1</v>
      </c>
      <c r="G12" s="43">
        <v>3824</v>
      </c>
      <c r="H12" s="154"/>
    </row>
    <row r="14" spans="1:10" x14ac:dyDescent="0.2">
      <c r="C14" s="2" t="s">
        <v>360</v>
      </c>
    </row>
    <row r="15" spans="1:10" x14ac:dyDescent="0.2">
      <c r="C15" s="2" t="s">
        <v>361</v>
      </c>
    </row>
    <row r="17" spans="3:3" x14ac:dyDescent="0.2">
      <c r="C17" s="2" t="s">
        <v>163</v>
      </c>
    </row>
    <row r="18" spans="3:3" x14ac:dyDescent="0.2">
      <c r="C18" s="105" t="s">
        <v>580</v>
      </c>
    </row>
    <row r="19" spans="3:3" x14ac:dyDescent="0.2">
      <c r="C19" s="2" t="s">
        <v>615</v>
      </c>
    </row>
    <row r="21" spans="3:3" x14ac:dyDescent="0.2">
      <c r="C21" s="128"/>
    </row>
  </sheetData>
  <hyperlinks>
    <hyperlink ref="A1" location="Contents!A1" display="Contents"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52544-1E30-4D15-BBA3-7FDC1296EF10}">
  <dimension ref="A1:H19"/>
  <sheetViews>
    <sheetView workbookViewId="0"/>
  </sheetViews>
  <sheetFormatPr defaultColWidth="9.140625" defaultRowHeight="12.75" x14ac:dyDescent="0.2"/>
  <cols>
    <col min="1" max="2" width="9.140625" style="2"/>
    <col min="3" max="3" width="32.42578125" style="2" bestFit="1" customWidth="1"/>
    <col min="4" max="7" width="14.7109375" style="2" customWidth="1"/>
    <col min="8" max="8" width="9.140625" style="2" customWidth="1"/>
    <col min="9" max="16384" width="9.140625" style="2"/>
  </cols>
  <sheetData>
    <row r="1" spans="1:8" x14ac:dyDescent="0.2">
      <c r="A1" s="137" t="s">
        <v>153</v>
      </c>
      <c r="B1" s="97"/>
    </row>
    <row r="2" spans="1:8" x14ac:dyDescent="0.2">
      <c r="B2" s="5" t="s">
        <v>362</v>
      </c>
    </row>
    <row r="3" spans="1:8" x14ac:dyDescent="0.2">
      <c r="B3" s="2" t="s">
        <v>155</v>
      </c>
    </row>
    <row r="5" spans="1:8" x14ac:dyDescent="0.2">
      <c r="C5" s="6"/>
      <c r="D5" s="15" t="s">
        <v>161</v>
      </c>
      <c r="E5" s="12" t="s">
        <v>229</v>
      </c>
      <c r="F5" s="14" t="s">
        <v>245</v>
      </c>
      <c r="G5" s="12" t="s">
        <v>162</v>
      </c>
    </row>
    <row r="6" spans="1:8" x14ac:dyDescent="0.2">
      <c r="C6" s="2" t="s">
        <v>203</v>
      </c>
      <c r="D6" s="26">
        <v>3848.8617715835571</v>
      </c>
      <c r="E6" s="26">
        <v>0.4203440541173149</v>
      </c>
      <c r="F6" s="26">
        <v>0</v>
      </c>
      <c r="G6" s="26">
        <v>1212</v>
      </c>
      <c r="H6" s="132"/>
    </row>
    <row r="7" spans="1:8" x14ac:dyDescent="0.2">
      <c r="C7" s="2" t="s">
        <v>588</v>
      </c>
      <c r="D7" s="26">
        <v>560.66429591178894</v>
      </c>
      <c r="E7" s="26">
        <v>1.496354535832044</v>
      </c>
      <c r="F7" s="26">
        <v>1</v>
      </c>
      <c r="G7" s="26">
        <v>94</v>
      </c>
      <c r="H7" s="132"/>
    </row>
    <row r="8" spans="1:8" x14ac:dyDescent="0.2">
      <c r="C8" s="2" t="s">
        <v>156</v>
      </c>
      <c r="D8" s="26">
        <v>4409.5260674953461</v>
      </c>
      <c r="E8" s="26">
        <v>0.46264401135881922</v>
      </c>
      <c r="F8" s="26">
        <v>0</v>
      </c>
      <c r="G8" s="26">
        <v>1306</v>
      </c>
      <c r="H8" s="132"/>
    </row>
    <row r="9" spans="1:8" x14ac:dyDescent="0.2">
      <c r="C9" s="2" t="s">
        <v>205</v>
      </c>
      <c r="D9" s="26">
        <v>33603.930156230927</v>
      </c>
      <c r="E9" s="26">
        <v>2.4327451206870023</v>
      </c>
      <c r="F9" s="26">
        <v>2</v>
      </c>
      <c r="G9" s="26">
        <v>1572</v>
      </c>
      <c r="H9" s="132"/>
    </row>
    <row r="10" spans="1:8" x14ac:dyDescent="0.2">
      <c r="C10" s="2" t="s">
        <v>206</v>
      </c>
      <c r="D10" s="26">
        <v>8178.0156311988831</v>
      </c>
      <c r="E10" s="26">
        <v>1.2401421754005479</v>
      </c>
      <c r="F10" s="26">
        <v>1</v>
      </c>
      <c r="G10" s="26">
        <v>809</v>
      </c>
      <c r="H10" s="132"/>
    </row>
    <row r="11" spans="1:8" x14ac:dyDescent="0.2">
      <c r="C11" s="2" t="s">
        <v>207</v>
      </c>
      <c r="D11" s="26">
        <v>43653.09995174408</v>
      </c>
      <c r="E11" s="26">
        <v>2.0268168395461852</v>
      </c>
      <c r="F11" s="26">
        <v>1</v>
      </c>
      <c r="G11" s="26">
        <v>2516</v>
      </c>
      <c r="H11" s="132"/>
    </row>
    <row r="12" spans="1:8" x14ac:dyDescent="0.2">
      <c r="C12" s="2" t="s">
        <v>359</v>
      </c>
      <c r="D12" s="26">
        <v>48062.626019239426</v>
      </c>
      <c r="E12" s="26">
        <v>1.5469687655330187</v>
      </c>
      <c r="F12" s="26">
        <v>1</v>
      </c>
      <c r="G12" s="26">
        <v>3822</v>
      </c>
      <c r="H12" s="154"/>
    </row>
    <row r="14" spans="1:8" x14ac:dyDescent="0.2">
      <c r="C14" s="2" t="s">
        <v>363</v>
      </c>
    </row>
    <row r="15" spans="1:8" x14ac:dyDescent="0.2">
      <c r="C15" s="2" t="s">
        <v>361</v>
      </c>
    </row>
    <row r="17" spans="3:3" x14ac:dyDescent="0.2">
      <c r="C17" s="2" t="s">
        <v>163</v>
      </c>
    </row>
    <row r="18" spans="3:3" x14ac:dyDescent="0.2">
      <c r="C18" s="105" t="s">
        <v>585</v>
      </c>
    </row>
    <row r="19" spans="3:3" x14ac:dyDescent="0.2">
      <c r="C19" s="2" t="s">
        <v>616</v>
      </c>
    </row>
  </sheetData>
  <hyperlinks>
    <hyperlink ref="A1" location="Contents!A1" display="Contents"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1253B-4CC4-4682-ACE3-3F2E3F2B1488}">
  <dimension ref="A1:O26"/>
  <sheetViews>
    <sheetView workbookViewId="0"/>
  </sheetViews>
  <sheetFormatPr defaultColWidth="9.140625" defaultRowHeight="12.75" x14ac:dyDescent="0.2"/>
  <cols>
    <col min="1" max="2" width="9.140625" style="2"/>
    <col min="3" max="3" width="33.140625" style="2" customWidth="1"/>
    <col min="4" max="6" width="14.7109375" style="2" customWidth="1"/>
    <col min="7" max="7" width="9.140625" style="2" customWidth="1"/>
    <col min="8" max="16384" width="9.140625" style="2"/>
  </cols>
  <sheetData>
    <row r="1" spans="1:15" x14ac:dyDescent="0.2">
      <c r="A1" s="4" t="s">
        <v>153</v>
      </c>
    </row>
    <row r="2" spans="1:15" x14ac:dyDescent="0.2">
      <c r="B2" s="5" t="s">
        <v>364</v>
      </c>
    </row>
    <row r="3" spans="1:15" x14ac:dyDescent="0.2">
      <c r="B3" s="2" t="s">
        <v>155</v>
      </c>
    </row>
    <row r="4" spans="1:15" x14ac:dyDescent="0.2">
      <c r="C4" s="97"/>
      <c r="D4" s="97"/>
      <c r="E4" s="97"/>
      <c r="F4" s="97"/>
      <c r="G4" s="97"/>
      <c r="H4" s="97"/>
      <c r="I4" s="97"/>
      <c r="J4" s="97"/>
      <c r="K4" s="97"/>
      <c r="L4" s="97"/>
      <c r="M4" s="97"/>
      <c r="N4" s="97"/>
      <c r="O4" s="97"/>
    </row>
    <row r="5" spans="1:15" x14ac:dyDescent="0.2">
      <c r="C5" s="6"/>
      <c r="D5" s="15" t="s">
        <v>229</v>
      </c>
      <c r="E5" s="14" t="s">
        <v>245</v>
      </c>
      <c r="F5" s="12" t="s">
        <v>162</v>
      </c>
      <c r="G5" s="97"/>
      <c r="H5" s="97"/>
      <c r="I5" s="97"/>
      <c r="J5" s="97"/>
      <c r="K5" s="97"/>
      <c r="L5" s="97"/>
      <c r="M5" s="97"/>
      <c r="N5" s="97"/>
      <c r="O5" s="97"/>
    </row>
    <row r="6" spans="1:15" x14ac:dyDescent="0.2">
      <c r="C6" s="193" t="s">
        <v>586</v>
      </c>
      <c r="D6" s="218">
        <v>9.1644801199436188E-2</v>
      </c>
      <c r="E6" s="233">
        <v>0</v>
      </c>
      <c r="F6" s="157">
        <v>1226</v>
      </c>
      <c r="G6" s="97"/>
      <c r="H6" s="97"/>
      <c r="I6" s="97"/>
      <c r="J6" s="97"/>
      <c r="K6" s="97"/>
      <c r="L6" s="97"/>
      <c r="M6" s="97"/>
      <c r="N6" s="97"/>
      <c r="O6" s="97"/>
    </row>
    <row r="7" spans="1:15" x14ac:dyDescent="0.2">
      <c r="C7" s="193" t="s">
        <v>588</v>
      </c>
      <c r="D7" s="232">
        <v>9.5182090997695923E-2</v>
      </c>
      <c r="E7" s="231">
        <v>6.6666670143604279E-2</v>
      </c>
      <c r="F7" s="43">
        <v>96</v>
      </c>
      <c r="G7" s="97"/>
      <c r="H7" s="97"/>
      <c r="I7" s="97"/>
      <c r="J7" s="97"/>
      <c r="K7" s="97"/>
      <c r="L7" s="97"/>
      <c r="M7" s="97"/>
      <c r="N7" s="97"/>
      <c r="O7" s="97"/>
    </row>
    <row r="8" spans="1:15" x14ac:dyDescent="0.2">
      <c r="C8" s="193" t="s">
        <v>156</v>
      </c>
      <c r="D8" s="232">
        <v>9.1785348951816559E-2</v>
      </c>
      <c r="E8" s="231">
        <v>0</v>
      </c>
      <c r="F8" s="43">
        <v>1322</v>
      </c>
      <c r="G8" s="97"/>
      <c r="H8" s="97"/>
      <c r="I8" s="97"/>
      <c r="J8" s="97"/>
      <c r="K8" s="97"/>
      <c r="L8" s="97"/>
      <c r="M8" s="97"/>
      <c r="N8" s="97"/>
      <c r="O8" s="97"/>
    </row>
    <row r="9" spans="1:15" x14ac:dyDescent="0.2">
      <c r="C9" s="193" t="s">
        <v>591</v>
      </c>
      <c r="D9" s="232">
        <v>0.20680516958236694</v>
      </c>
      <c r="E9" s="231">
        <v>0.15000000596046448</v>
      </c>
      <c r="F9" s="43">
        <v>1598</v>
      </c>
      <c r="G9" s="97"/>
      <c r="H9" s="97"/>
      <c r="I9" s="97"/>
      <c r="J9" s="97"/>
      <c r="K9" s="97"/>
      <c r="L9" s="97"/>
      <c r="M9" s="97"/>
      <c r="N9" s="97"/>
      <c r="O9" s="97"/>
    </row>
    <row r="10" spans="1:15" x14ac:dyDescent="0.2">
      <c r="C10" s="193" t="s">
        <v>592</v>
      </c>
      <c r="D10" s="232">
        <v>0.11233358085155487</v>
      </c>
      <c r="E10" s="231">
        <v>0.1111111119389534</v>
      </c>
      <c r="F10" s="43">
        <v>807</v>
      </c>
      <c r="G10" s="97"/>
      <c r="H10" s="97"/>
      <c r="I10" s="97"/>
      <c r="J10" s="97"/>
      <c r="K10" s="97"/>
      <c r="L10" s="97"/>
      <c r="M10" s="97"/>
      <c r="N10" s="97"/>
      <c r="O10" s="97"/>
    </row>
    <row r="11" spans="1:15" x14ac:dyDescent="0.2">
      <c r="C11" s="193" t="s">
        <v>158</v>
      </c>
      <c r="D11" s="232">
        <v>0.17691616714000702</v>
      </c>
      <c r="E11" s="231">
        <v>0.1428571492433548</v>
      </c>
      <c r="F11" s="43">
        <v>2541</v>
      </c>
      <c r="G11" s="97"/>
      <c r="H11" s="97"/>
      <c r="I11" s="97"/>
      <c r="J11" s="97"/>
      <c r="K11" s="97"/>
      <c r="L11" s="97"/>
      <c r="M11" s="97"/>
      <c r="N11" s="97"/>
      <c r="O11" s="97"/>
    </row>
    <row r="12" spans="1:15" x14ac:dyDescent="0.2">
      <c r="C12" s="97"/>
      <c r="D12" s="96"/>
      <c r="E12" s="96"/>
      <c r="F12" s="96"/>
      <c r="G12" s="97"/>
      <c r="H12" s="97"/>
      <c r="I12" s="97"/>
      <c r="J12" s="97"/>
      <c r="K12" s="97"/>
      <c r="L12" s="97"/>
      <c r="M12" s="97"/>
      <c r="N12" s="97"/>
      <c r="O12" s="97"/>
    </row>
    <row r="13" spans="1:15" x14ac:dyDescent="0.2">
      <c r="C13" s="2" t="s">
        <v>363</v>
      </c>
      <c r="D13" s="97"/>
      <c r="E13" s="97"/>
      <c r="F13" s="97"/>
      <c r="G13" s="97"/>
      <c r="H13" s="97"/>
      <c r="I13" s="97"/>
      <c r="J13" s="97"/>
      <c r="K13" s="97"/>
      <c r="L13" s="97"/>
      <c r="M13" s="97"/>
      <c r="N13" s="97"/>
      <c r="O13" s="97"/>
    </row>
    <row r="14" spans="1:15" x14ac:dyDescent="0.2">
      <c r="C14" s="2" t="s">
        <v>361</v>
      </c>
      <c r="D14" s="97"/>
      <c r="E14" s="97"/>
      <c r="F14" s="97"/>
      <c r="G14" s="97"/>
      <c r="H14" s="97"/>
      <c r="I14" s="97"/>
      <c r="J14" s="97"/>
      <c r="K14" s="97"/>
      <c r="L14" s="97"/>
      <c r="M14" s="97"/>
      <c r="N14" s="97"/>
      <c r="O14" s="97"/>
    </row>
    <row r="15" spans="1:15" x14ac:dyDescent="0.2">
      <c r="D15" s="97"/>
      <c r="E15" s="97"/>
      <c r="F15" s="97"/>
      <c r="G15" s="97"/>
      <c r="H15" s="97"/>
      <c r="I15" s="97"/>
      <c r="J15" s="97"/>
      <c r="K15" s="97"/>
      <c r="L15" s="97"/>
      <c r="M15" s="97"/>
      <c r="N15" s="97"/>
      <c r="O15" s="97"/>
    </row>
    <row r="16" spans="1:15" x14ac:dyDescent="0.2">
      <c r="C16" s="97" t="s">
        <v>163</v>
      </c>
      <c r="D16" s="97"/>
      <c r="E16" s="97"/>
      <c r="F16" s="97"/>
      <c r="G16" s="97"/>
      <c r="H16" s="97"/>
      <c r="I16" s="97"/>
      <c r="J16" s="97"/>
      <c r="K16" s="97"/>
      <c r="L16" s="97"/>
      <c r="M16" s="97"/>
      <c r="N16" s="97"/>
      <c r="O16" s="97"/>
    </row>
    <row r="17" spans="3:15" x14ac:dyDescent="0.2">
      <c r="C17" s="97" t="s">
        <v>365</v>
      </c>
      <c r="D17" s="97"/>
      <c r="E17" s="97"/>
      <c r="F17" s="97"/>
      <c r="G17" s="97"/>
      <c r="H17" s="97"/>
      <c r="I17" s="97"/>
      <c r="J17" s="97"/>
      <c r="K17" s="97"/>
      <c r="L17" s="97"/>
      <c r="M17" s="97"/>
      <c r="N17" s="97"/>
      <c r="O17" s="97"/>
    </row>
    <row r="18" spans="3:15" x14ac:dyDescent="0.2">
      <c r="C18" s="105" t="s">
        <v>581</v>
      </c>
      <c r="D18" s="97"/>
      <c r="E18" s="97"/>
      <c r="F18" s="97"/>
      <c r="G18" s="97"/>
      <c r="H18" s="97"/>
      <c r="I18" s="97"/>
      <c r="J18" s="97"/>
      <c r="K18" s="97"/>
      <c r="L18" s="97"/>
      <c r="M18" s="97"/>
      <c r="N18" s="97"/>
      <c r="O18" s="97"/>
    </row>
    <row r="19" spans="3:15" x14ac:dyDescent="0.2">
      <c r="D19" s="97"/>
      <c r="E19" s="97"/>
      <c r="F19" s="97"/>
      <c r="G19" s="97"/>
      <c r="H19" s="97"/>
      <c r="I19" s="97"/>
      <c r="J19" s="97"/>
      <c r="K19" s="97"/>
      <c r="L19" s="97"/>
      <c r="M19" s="97"/>
      <c r="N19" s="97"/>
      <c r="O19" s="97"/>
    </row>
    <row r="20" spans="3:15" x14ac:dyDescent="0.2">
      <c r="C20" s="97"/>
      <c r="D20" s="97"/>
      <c r="E20" s="97"/>
      <c r="F20" s="97"/>
      <c r="G20" s="97"/>
      <c r="H20" s="97"/>
      <c r="I20" s="97"/>
      <c r="J20" s="97"/>
      <c r="K20" s="97"/>
      <c r="L20" s="97"/>
      <c r="M20" s="97"/>
      <c r="N20" s="97"/>
      <c r="O20" s="97"/>
    </row>
    <row r="21" spans="3:15" x14ac:dyDescent="0.2">
      <c r="C21" s="97"/>
      <c r="D21" s="97"/>
      <c r="E21" s="97"/>
      <c r="F21" s="97"/>
      <c r="G21" s="97"/>
      <c r="H21" s="97"/>
      <c r="I21" s="97"/>
      <c r="J21" s="97"/>
      <c r="K21" s="97"/>
      <c r="L21" s="97"/>
      <c r="M21" s="97"/>
      <c r="N21" s="97"/>
      <c r="O21" s="97"/>
    </row>
    <row r="22" spans="3:15" x14ac:dyDescent="0.2">
      <c r="C22" s="97"/>
      <c r="D22" s="97"/>
      <c r="E22" s="97"/>
      <c r="F22" s="97"/>
      <c r="G22" s="97"/>
      <c r="H22" s="97"/>
      <c r="I22" s="97"/>
      <c r="J22" s="97"/>
      <c r="K22" s="97"/>
      <c r="L22" s="97"/>
      <c r="M22" s="97"/>
      <c r="N22" s="97"/>
      <c r="O22" s="97"/>
    </row>
    <row r="23" spans="3:15" x14ac:dyDescent="0.2">
      <c r="C23" s="97"/>
      <c r="D23" s="97"/>
      <c r="E23" s="97"/>
      <c r="F23" s="97"/>
      <c r="G23" s="97"/>
      <c r="H23" s="97"/>
      <c r="I23" s="97"/>
      <c r="J23" s="97"/>
      <c r="K23" s="97"/>
      <c r="L23" s="97"/>
      <c r="M23" s="97"/>
      <c r="N23" s="97"/>
      <c r="O23" s="97"/>
    </row>
    <row r="24" spans="3:15" x14ac:dyDescent="0.2">
      <c r="C24" s="97"/>
      <c r="D24" s="97"/>
      <c r="E24" s="97"/>
      <c r="F24" s="97"/>
      <c r="G24" s="97"/>
      <c r="H24" s="97"/>
      <c r="I24" s="97"/>
      <c r="J24" s="97"/>
      <c r="K24" s="97"/>
      <c r="L24" s="97"/>
      <c r="M24" s="97"/>
      <c r="N24" s="97"/>
      <c r="O24" s="97"/>
    </row>
    <row r="25" spans="3:15" x14ac:dyDescent="0.2">
      <c r="C25" s="97"/>
      <c r="D25" s="97"/>
      <c r="E25" s="97"/>
      <c r="F25" s="97"/>
      <c r="G25" s="97"/>
      <c r="H25" s="97"/>
      <c r="I25" s="97"/>
      <c r="J25" s="97"/>
      <c r="K25" s="97"/>
      <c r="L25" s="97"/>
      <c r="M25" s="97"/>
      <c r="N25" s="97"/>
      <c r="O25" s="97"/>
    </row>
    <row r="26" spans="3:15" x14ac:dyDescent="0.2">
      <c r="C26" s="97"/>
      <c r="D26" s="97"/>
      <c r="E26" s="97"/>
      <c r="F26" s="97"/>
      <c r="G26" s="97"/>
      <c r="H26" s="97"/>
      <c r="I26" s="97"/>
      <c r="J26" s="97"/>
      <c r="K26" s="97"/>
      <c r="L26" s="97"/>
      <c r="M26" s="97"/>
      <c r="N26" s="97"/>
      <c r="O26" s="97"/>
    </row>
  </sheetData>
  <hyperlinks>
    <hyperlink ref="A1" location="Contents!A1" display="Contents"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159B6-EE28-4B6F-950C-ADA94DD53C4B}">
  <dimension ref="A1:R30"/>
  <sheetViews>
    <sheetView workbookViewId="0"/>
  </sheetViews>
  <sheetFormatPr defaultColWidth="9.140625" defaultRowHeight="12.75" x14ac:dyDescent="0.2"/>
  <cols>
    <col min="1" max="2" width="9.140625" style="2"/>
    <col min="3" max="3" width="33.7109375" style="2" customWidth="1"/>
    <col min="4" max="14" width="14.7109375" style="2" customWidth="1"/>
    <col min="15" max="15" width="9.140625" style="2" customWidth="1"/>
    <col min="16" max="16384" width="9.140625" style="2"/>
  </cols>
  <sheetData>
    <row r="1" spans="1:18" x14ac:dyDescent="0.2">
      <c r="A1" s="4" t="s">
        <v>153</v>
      </c>
    </row>
    <row r="2" spans="1:18" x14ac:dyDescent="0.2">
      <c r="B2" s="5" t="s">
        <v>366</v>
      </c>
    </row>
    <row r="3" spans="1:18" x14ac:dyDescent="0.2">
      <c r="B3" s="2" t="s">
        <v>155</v>
      </c>
    </row>
    <row r="4" spans="1:18" x14ac:dyDescent="0.2">
      <c r="D4" s="303" t="s">
        <v>367</v>
      </c>
      <c r="E4" s="314"/>
      <c r="F4" s="314"/>
      <c r="G4" s="314"/>
      <c r="H4" s="305"/>
      <c r="I4" s="314" t="s">
        <v>368</v>
      </c>
      <c r="J4" s="314"/>
      <c r="K4" s="314"/>
      <c r="L4" s="314"/>
      <c r="M4" s="314"/>
      <c r="N4" s="16"/>
      <c r="O4" s="97"/>
      <c r="P4" s="97"/>
      <c r="Q4" s="97"/>
      <c r="R4" s="97"/>
    </row>
    <row r="5" spans="1:18" ht="38.25" x14ac:dyDescent="0.2">
      <c r="C5" s="6"/>
      <c r="D5" s="17" t="s">
        <v>369</v>
      </c>
      <c r="E5" s="221" t="s">
        <v>370</v>
      </c>
      <c r="F5" s="221" t="s">
        <v>371</v>
      </c>
      <c r="G5" s="221" t="s">
        <v>372</v>
      </c>
      <c r="H5" s="27" t="s">
        <v>373</v>
      </c>
      <c r="I5" s="221" t="s">
        <v>374</v>
      </c>
      <c r="J5" s="221" t="s">
        <v>375</v>
      </c>
      <c r="K5" s="221" t="s">
        <v>376</v>
      </c>
      <c r="L5" s="221" t="s">
        <v>371</v>
      </c>
      <c r="M5" s="221" t="s">
        <v>373</v>
      </c>
      <c r="N5" s="15" t="s">
        <v>162</v>
      </c>
      <c r="O5" s="97"/>
      <c r="P5" s="97"/>
      <c r="Q5" s="97"/>
      <c r="R5" s="97"/>
    </row>
    <row r="6" spans="1:18" x14ac:dyDescent="0.2">
      <c r="C6" s="193" t="s">
        <v>586</v>
      </c>
      <c r="D6" s="79"/>
      <c r="E6" s="80"/>
      <c r="F6" s="80"/>
      <c r="G6" s="80"/>
      <c r="H6" s="80"/>
      <c r="I6" s="78">
        <v>32.925066646146121</v>
      </c>
      <c r="J6" s="77">
        <v>31.453741165631463</v>
      </c>
      <c r="K6" s="77">
        <v>32.102388971607873</v>
      </c>
      <c r="L6" s="77">
        <v>30.881640659906061</v>
      </c>
      <c r="M6" s="77">
        <v>26.836978830341721</v>
      </c>
      <c r="N6" s="78">
        <v>1163</v>
      </c>
      <c r="O6" s="97"/>
      <c r="P6" s="97"/>
      <c r="Q6" s="97"/>
      <c r="R6" s="97"/>
    </row>
    <row r="7" spans="1:18" x14ac:dyDescent="0.2">
      <c r="C7" s="193" t="s">
        <v>588</v>
      </c>
      <c r="D7" s="19"/>
      <c r="E7" s="155"/>
      <c r="F7" s="155"/>
      <c r="G7" s="155"/>
      <c r="H7" s="155"/>
      <c r="I7" s="66">
        <v>32.64746314534527</v>
      </c>
      <c r="J7" s="194">
        <v>30.557721203222346</v>
      </c>
      <c r="K7" s="194">
        <v>32.406869420580001</v>
      </c>
      <c r="L7" s="194">
        <v>32.570580737977146</v>
      </c>
      <c r="M7" s="194">
        <v>26.113434621800288</v>
      </c>
      <c r="N7" s="66">
        <v>91</v>
      </c>
      <c r="O7" s="97"/>
      <c r="P7" s="97"/>
      <c r="Q7" s="97"/>
      <c r="R7" s="97"/>
    </row>
    <row r="8" spans="1:18" x14ac:dyDescent="0.2">
      <c r="C8" s="193" t="s">
        <v>156</v>
      </c>
      <c r="D8" s="19"/>
      <c r="E8" s="155"/>
      <c r="F8" s="155"/>
      <c r="G8" s="155"/>
      <c r="H8" s="155"/>
      <c r="I8" s="66">
        <v>32.914301676444978</v>
      </c>
      <c r="J8" s="194">
        <v>31.415006250579705</v>
      </c>
      <c r="K8" s="194">
        <v>32.117199649358341</v>
      </c>
      <c r="L8" s="194">
        <v>30.970354618518716</v>
      </c>
      <c r="M8" s="194">
        <v>26.789356197610481</v>
      </c>
      <c r="N8" s="66">
        <v>1254</v>
      </c>
      <c r="O8" s="97"/>
      <c r="P8" s="97"/>
      <c r="Q8" s="97"/>
      <c r="R8" s="97"/>
    </row>
    <row r="9" spans="1:18" x14ac:dyDescent="0.2">
      <c r="C9" s="193" t="s">
        <v>591</v>
      </c>
      <c r="D9" s="66">
        <v>37.726830123595086</v>
      </c>
      <c r="E9" s="194">
        <v>34.685621447904836</v>
      </c>
      <c r="F9" s="194">
        <v>34.387076384305139</v>
      </c>
      <c r="G9" s="194">
        <v>33.164990906236369</v>
      </c>
      <c r="H9" s="194">
        <v>31.136224007420001</v>
      </c>
      <c r="I9" s="66"/>
      <c r="J9" s="194"/>
      <c r="K9" s="194"/>
      <c r="L9" s="194"/>
      <c r="M9" s="194"/>
      <c r="N9" s="66">
        <v>1580</v>
      </c>
      <c r="O9" s="97"/>
      <c r="P9" s="97"/>
      <c r="Q9" s="97"/>
      <c r="R9" s="97"/>
    </row>
    <row r="10" spans="1:18" x14ac:dyDescent="0.2">
      <c r="C10" s="193" t="s">
        <v>592</v>
      </c>
      <c r="D10" s="66">
        <v>32.876695932680136</v>
      </c>
      <c r="E10" s="194">
        <v>28.370974461771226</v>
      </c>
      <c r="F10" s="194">
        <v>28.224054310532544</v>
      </c>
      <c r="G10" s="194">
        <v>26.369262227857007</v>
      </c>
      <c r="H10" s="194">
        <v>23.157490076068378</v>
      </c>
      <c r="I10" s="19"/>
      <c r="J10" s="155"/>
      <c r="K10" s="155"/>
      <c r="L10" s="155"/>
      <c r="M10" s="155"/>
      <c r="N10" s="66">
        <v>792</v>
      </c>
      <c r="O10" s="97"/>
      <c r="P10" s="97"/>
      <c r="Q10" s="97"/>
      <c r="R10" s="97"/>
    </row>
    <row r="11" spans="1:18" x14ac:dyDescent="0.2">
      <c r="C11" s="193" t="s">
        <v>158</v>
      </c>
      <c r="D11" s="66">
        <v>36.084448408355399</v>
      </c>
      <c r="E11" s="194">
        <v>32.758957061457437</v>
      </c>
      <c r="F11" s="194">
        <v>32.406755687512096</v>
      </c>
      <c r="G11" s="194">
        <v>31.037606057082563</v>
      </c>
      <c r="H11" s="194">
        <v>28.82510044011574</v>
      </c>
      <c r="I11" s="19"/>
      <c r="J11" s="155"/>
      <c r="K11" s="155"/>
      <c r="L11" s="155"/>
      <c r="M11" s="155"/>
      <c r="N11" s="66">
        <v>2507</v>
      </c>
      <c r="O11" s="97"/>
      <c r="P11" s="97"/>
      <c r="Q11" s="97"/>
      <c r="R11" s="97"/>
    </row>
    <row r="12" spans="1:18" x14ac:dyDescent="0.2">
      <c r="D12" s="97"/>
      <c r="E12" s="97"/>
      <c r="F12" s="97"/>
      <c r="G12" s="97"/>
      <c r="H12" s="97"/>
      <c r="I12" s="97"/>
      <c r="J12" s="97"/>
      <c r="K12" s="97"/>
      <c r="L12" s="97"/>
      <c r="M12" s="97"/>
      <c r="N12" s="97"/>
      <c r="O12" s="97"/>
      <c r="P12" s="97"/>
      <c r="Q12" s="97"/>
      <c r="R12" s="97"/>
    </row>
    <row r="13" spans="1:18" x14ac:dyDescent="0.2">
      <c r="C13" s="2" t="s">
        <v>377</v>
      </c>
      <c r="D13" s="97"/>
      <c r="E13" s="97"/>
      <c r="F13" s="97"/>
      <c r="G13" s="97"/>
      <c r="H13" s="97"/>
      <c r="I13" s="97"/>
      <c r="J13" s="97"/>
      <c r="K13" s="97"/>
      <c r="L13" s="97"/>
      <c r="M13" s="97"/>
      <c r="N13" s="97"/>
      <c r="O13" s="97"/>
      <c r="P13" s="97"/>
      <c r="Q13" s="97"/>
      <c r="R13" s="97"/>
    </row>
    <row r="14" spans="1:18" x14ac:dyDescent="0.2">
      <c r="C14" s="2" t="s">
        <v>361</v>
      </c>
      <c r="D14" s="97"/>
      <c r="E14" s="97"/>
      <c r="F14" s="97"/>
      <c r="G14" s="97"/>
      <c r="H14" s="97"/>
      <c r="I14" s="97"/>
      <c r="J14" s="97"/>
      <c r="K14" s="97"/>
      <c r="L14" s="97"/>
      <c r="M14" s="97"/>
      <c r="N14" s="97"/>
      <c r="O14" s="97"/>
      <c r="P14" s="97"/>
      <c r="Q14" s="97"/>
      <c r="R14" s="97"/>
    </row>
    <row r="15" spans="1:18" x14ac:dyDescent="0.2">
      <c r="D15" s="97"/>
      <c r="E15" s="97"/>
      <c r="F15" s="97"/>
      <c r="G15" s="97"/>
      <c r="H15" s="97"/>
      <c r="I15" s="97"/>
      <c r="J15" s="97"/>
      <c r="K15" s="97"/>
      <c r="L15" s="97"/>
      <c r="M15" s="97"/>
      <c r="N15" s="97"/>
      <c r="O15" s="97"/>
      <c r="P15" s="97"/>
      <c r="Q15" s="97"/>
      <c r="R15" s="97"/>
    </row>
    <row r="16" spans="1:18" x14ac:dyDescent="0.2">
      <c r="C16" s="2" t="s">
        <v>163</v>
      </c>
      <c r="D16" s="97"/>
      <c r="E16" s="97"/>
      <c r="F16" s="97"/>
      <c r="G16" s="97"/>
      <c r="H16" s="97"/>
      <c r="I16" s="97"/>
      <c r="J16" s="97"/>
      <c r="K16" s="97"/>
      <c r="L16" s="97"/>
      <c r="M16" s="97"/>
      <c r="N16" s="97"/>
      <c r="O16" s="97"/>
      <c r="P16" s="97"/>
      <c r="Q16" s="97"/>
      <c r="R16" s="97"/>
    </row>
    <row r="17" spans="3:18" x14ac:dyDescent="0.2">
      <c r="C17" s="105" t="s">
        <v>580</v>
      </c>
      <c r="D17" s="97"/>
      <c r="E17" s="97"/>
      <c r="F17" s="97"/>
      <c r="G17" s="97"/>
      <c r="H17" s="97"/>
      <c r="I17" s="97"/>
      <c r="J17" s="97"/>
      <c r="K17" s="97"/>
      <c r="L17" s="97"/>
      <c r="M17" s="97"/>
      <c r="N17" s="97"/>
      <c r="O17" s="97"/>
      <c r="P17" s="97"/>
      <c r="Q17" s="97"/>
      <c r="R17" s="97"/>
    </row>
    <row r="18" spans="3:18" x14ac:dyDescent="0.2">
      <c r="D18" s="97"/>
      <c r="E18" s="97"/>
      <c r="F18" s="97"/>
      <c r="G18" s="97"/>
      <c r="H18" s="97"/>
      <c r="I18" s="97"/>
      <c r="J18" s="97"/>
      <c r="K18" s="97"/>
      <c r="L18" s="97"/>
      <c r="M18" s="97"/>
      <c r="N18" s="97"/>
      <c r="O18" s="97"/>
      <c r="P18" s="97"/>
      <c r="Q18" s="97"/>
      <c r="R18" s="97"/>
    </row>
    <row r="19" spans="3:18" x14ac:dyDescent="0.2">
      <c r="C19" s="128"/>
      <c r="D19" s="97"/>
      <c r="E19" s="97"/>
      <c r="F19" s="97"/>
      <c r="G19" s="97"/>
      <c r="H19" s="97"/>
      <c r="I19" s="97"/>
      <c r="J19" s="97"/>
      <c r="K19" s="97"/>
      <c r="L19" s="97"/>
      <c r="M19" s="97"/>
      <c r="N19" s="97"/>
      <c r="O19" s="97"/>
      <c r="P19" s="97"/>
      <c r="Q19" s="97"/>
      <c r="R19" s="97"/>
    </row>
    <row r="20" spans="3:18" x14ac:dyDescent="0.2">
      <c r="D20" s="97"/>
      <c r="E20" s="97"/>
      <c r="F20" s="97"/>
      <c r="G20" s="97"/>
      <c r="H20" s="97"/>
      <c r="I20" s="97"/>
      <c r="J20" s="97"/>
      <c r="K20" s="97"/>
      <c r="L20" s="97"/>
      <c r="M20" s="97"/>
      <c r="N20" s="97"/>
      <c r="O20" s="97"/>
      <c r="P20" s="97"/>
      <c r="Q20" s="97"/>
      <c r="R20" s="97"/>
    </row>
    <row r="21" spans="3:18" x14ac:dyDescent="0.2">
      <c r="D21" s="97"/>
      <c r="E21" s="97"/>
      <c r="F21" s="97"/>
      <c r="G21" s="97"/>
      <c r="H21" s="97"/>
      <c r="I21" s="97"/>
      <c r="J21" s="97"/>
      <c r="K21" s="97"/>
      <c r="L21" s="97"/>
      <c r="M21" s="97"/>
      <c r="N21" s="97"/>
      <c r="O21" s="97"/>
      <c r="P21" s="97"/>
      <c r="Q21" s="97"/>
      <c r="R21" s="97"/>
    </row>
    <row r="22" spans="3:18" x14ac:dyDescent="0.2">
      <c r="D22" s="97"/>
      <c r="E22" s="97"/>
      <c r="F22" s="97"/>
      <c r="G22" s="97"/>
      <c r="H22" s="97"/>
      <c r="I22" s="97"/>
      <c r="J22" s="97"/>
      <c r="K22" s="97"/>
      <c r="L22" s="97"/>
      <c r="M22" s="97"/>
      <c r="N22" s="97"/>
      <c r="O22" s="97"/>
      <c r="P22" s="97"/>
      <c r="Q22" s="97"/>
      <c r="R22" s="97"/>
    </row>
    <row r="23" spans="3:18" x14ac:dyDescent="0.2">
      <c r="D23" s="97"/>
      <c r="E23" s="97"/>
      <c r="F23" s="97"/>
      <c r="G23" s="97"/>
      <c r="H23" s="97"/>
      <c r="I23" s="97"/>
      <c r="J23" s="97"/>
      <c r="K23" s="97"/>
      <c r="L23" s="97"/>
      <c r="M23" s="97"/>
      <c r="N23" s="97"/>
      <c r="O23" s="97"/>
      <c r="P23" s="97"/>
      <c r="Q23" s="97"/>
      <c r="R23" s="97"/>
    </row>
    <row r="24" spans="3:18" x14ac:dyDescent="0.2">
      <c r="D24" s="97"/>
      <c r="E24" s="97"/>
      <c r="F24" s="97"/>
      <c r="G24" s="97"/>
      <c r="H24" s="97"/>
      <c r="I24" s="97"/>
      <c r="J24" s="97"/>
      <c r="K24" s="97"/>
      <c r="L24" s="97"/>
      <c r="M24" s="97"/>
      <c r="N24" s="97"/>
      <c r="O24" s="97"/>
      <c r="P24" s="97"/>
      <c r="Q24" s="97"/>
      <c r="R24" s="97"/>
    </row>
    <row r="25" spans="3:18" x14ac:dyDescent="0.2">
      <c r="D25" s="97"/>
      <c r="E25" s="97"/>
      <c r="F25" s="97"/>
      <c r="G25" s="97"/>
      <c r="H25" s="97"/>
      <c r="I25" s="97"/>
      <c r="J25" s="97"/>
      <c r="K25" s="97"/>
      <c r="L25" s="97"/>
      <c r="M25" s="97"/>
      <c r="N25" s="97"/>
      <c r="O25" s="97"/>
      <c r="P25" s="97"/>
      <c r="Q25" s="97"/>
      <c r="R25" s="97"/>
    </row>
    <row r="26" spans="3:18" x14ac:dyDescent="0.2">
      <c r="D26" s="97"/>
      <c r="E26" s="97"/>
      <c r="F26" s="97"/>
      <c r="G26" s="97"/>
      <c r="H26" s="97"/>
      <c r="I26" s="97"/>
      <c r="J26" s="97"/>
      <c r="K26" s="97"/>
      <c r="L26" s="97"/>
      <c r="M26" s="97"/>
      <c r="N26" s="97"/>
      <c r="O26" s="97"/>
      <c r="P26" s="97"/>
      <c r="Q26" s="97"/>
      <c r="R26" s="97"/>
    </row>
    <row r="27" spans="3:18" x14ac:dyDescent="0.2">
      <c r="D27" s="97"/>
      <c r="E27" s="97"/>
      <c r="F27" s="97"/>
      <c r="G27" s="97"/>
      <c r="H27" s="97"/>
      <c r="I27" s="97"/>
      <c r="J27" s="97"/>
      <c r="K27" s="97"/>
      <c r="L27" s="97"/>
      <c r="M27" s="97"/>
      <c r="N27" s="97"/>
      <c r="O27" s="97"/>
      <c r="P27" s="97"/>
      <c r="Q27" s="97"/>
      <c r="R27" s="97"/>
    </row>
    <row r="28" spans="3:18" x14ac:dyDescent="0.2">
      <c r="D28" s="97"/>
      <c r="E28" s="97"/>
      <c r="F28" s="97"/>
      <c r="G28" s="97"/>
      <c r="H28" s="97"/>
      <c r="I28" s="97"/>
      <c r="J28" s="97"/>
      <c r="K28" s="97"/>
      <c r="L28" s="97"/>
      <c r="M28" s="97"/>
      <c r="N28" s="97"/>
      <c r="O28" s="97"/>
      <c r="P28" s="97"/>
      <c r="Q28" s="97"/>
      <c r="R28" s="97"/>
    </row>
    <row r="29" spans="3:18" x14ac:dyDescent="0.2">
      <c r="D29" s="97"/>
      <c r="E29" s="97"/>
      <c r="F29" s="97"/>
      <c r="G29" s="97"/>
      <c r="H29" s="97"/>
      <c r="I29" s="97"/>
      <c r="J29" s="97"/>
      <c r="K29" s="97"/>
      <c r="L29" s="97"/>
      <c r="M29" s="97"/>
      <c r="N29" s="97"/>
      <c r="O29" s="97"/>
      <c r="P29" s="97"/>
      <c r="Q29" s="97"/>
      <c r="R29" s="97"/>
    </row>
    <row r="30" spans="3:18" x14ac:dyDescent="0.2">
      <c r="D30" s="97"/>
      <c r="E30" s="97"/>
      <c r="F30" s="97"/>
      <c r="G30" s="97"/>
      <c r="H30" s="97"/>
      <c r="I30" s="97"/>
      <c r="J30" s="97"/>
      <c r="K30" s="97"/>
      <c r="L30" s="97"/>
      <c r="M30" s="97"/>
      <c r="N30" s="97"/>
      <c r="O30" s="97"/>
      <c r="P30" s="97"/>
      <c r="Q30" s="97"/>
      <c r="R30" s="97"/>
    </row>
  </sheetData>
  <mergeCells count="2">
    <mergeCell ref="D4:H4"/>
    <mergeCell ref="I4:M4"/>
  </mergeCells>
  <hyperlinks>
    <hyperlink ref="A1" location="Contents!A1" display="Contents"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27BB3-8EEF-49F6-9BB3-38CD6B1AF844}">
  <dimension ref="A1:Q23"/>
  <sheetViews>
    <sheetView workbookViewId="0"/>
  </sheetViews>
  <sheetFormatPr defaultColWidth="9.140625" defaultRowHeight="12.75" x14ac:dyDescent="0.2"/>
  <cols>
    <col min="1" max="2" width="9.140625" style="2"/>
    <col min="3" max="3" width="33.42578125" style="2" customWidth="1"/>
    <col min="4" max="16" width="14.7109375" style="2" customWidth="1"/>
    <col min="17" max="17" width="9.140625" style="2" customWidth="1"/>
    <col min="18" max="16384" width="9.140625" style="2"/>
  </cols>
  <sheetData>
    <row r="1" spans="1:17" x14ac:dyDescent="0.2">
      <c r="A1" s="4" t="s">
        <v>153</v>
      </c>
    </row>
    <row r="2" spans="1:17" x14ac:dyDescent="0.2">
      <c r="B2" s="5" t="s">
        <v>378</v>
      </c>
    </row>
    <row r="3" spans="1:17" x14ac:dyDescent="0.2">
      <c r="B3" s="2" t="s">
        <v>155</v>
      </c>
    </row>
    <row r="4" spans="1:17" x14ac:dyDescent="0.2">
      <c r="D4" s="303" t="s">
        <v>367</v>
      </c>
      <c r="E4" s="315"/>
      <c r="F4" s="315"/>
      <c r="G4" s="315"/>
      <c r="H4" s="305"/>
      <c r="I4" s="303" t="s">
        <v>368</v>
      </c>
      <c r="J4" s="315"/>
      <c r="K4" s="315"/>
      <c r="L4" s="315"/>
      <c r="M4" s="305"/>
      <c r="N4" s="303" t="s">
        <v>160</v>
      </c>
      <c r="O4" s="305"/>
    </row>
    <row r="5" spans="1:17" ht="38.25" x14ac:dyDescent="0.2">
      <c r="C5" s="6"/>
      <c r="D5" s="17" t="s">
        <v>369</v>
      </c>
      <c r="E5" s="221" t="s">
        <v>370</v>
      </c>
      <c r="F5" s="221" t="s">
        <v>371</v>
      </c>
      <c r="G5" s="221" t="s">
        <v>372</v>
      </c>
      <c r="H5" s="221" t="s">
        <v>373</v>
      </c>
      <c r="I5" s="17" t="s">
        <v>374</v>
      </c>
      <c r="J5" s="221" t="s">
        <v>375</v>
      </c>
      <c r="K5" s="221" t="s">
        <v>376</v>
      </c>
      <c r="L5" s="221" t="s">
        <v>371</v>
      </c>
      <c r="M5" s="221" t="s">
        <v>373</v>
      </c>
      <c r="N5" s="17" t="s">
        <v>160</v>
      </c>
      <c r="O5" s="221" t="s">
        <v>333</v>
      </c>
      <c r="P5" s="17" t="s">
        <v>162</v>
      </c>
      <c r="Q5" s="97"/>
    </row>
    <row r="6" spans="1:17" x14ac:dyDescent="0.2">
      <c r="C6" s="193" t="s">
        <v>586</v>
      </c>
      <c r="D6" s="79" t="s">
        <v>379</v>
      </c>
      <c r="E6" s="80" t="s">
        <v>379</v>
      </c>
      <c r="F6" s="80" t="s">
        <v>379</v>
      </c>
      <c r="G6" s="80" t="s">
        <v>379</v>
      </c>
      <c r="H6" s="80" t="s">
        <v>379</v>
      </c>
      <c r="I6" s="78">
        <v>38.32674233102599</v>
      </c>
      <c r="J6" s="77" t="s">
        <v>181</v>
      </c>
      <c r="K6" s="77" t="s">
        <v>181</v>
      </c>
      <c r="L6" s="77" t="s">
        <v>181</v>
      </c>
      <c r="M6" s="77">
        <v>24.691817223378823</v>
      </c>
      <c r="N6" s="79"/>
      <c r="O6" s="80"/>
      <c r="P6" s="78">
        <v>40</v>
      </c>
      <c r="Q6" s="97"/>
    </row>
    <row r="7" spans="1:17" x14ac:dyDescent="0.2">
      <c r="C7" s="193" t="s">
        <v>588</v>
      </c>
      <c r="D7" s="19" t="s">
        <v>379</v>
      </c>
      <c r="E7" s="155" t="s">
        <v>379</v>
      </c>
      <c r="F7" s="155" t="s">
        <v>379</v>
      </c>
      <c r="G7" s="155" t="s">
        <v>379</v>
      </c>
      <c r="H7" s="155" t="s">
        <v>379</v>
      </c>
      <c r="I7" s="66" t="s">
        <v>181</v>
      </c>
      <c r="J7" s="194" t="s">
        <v>181</v>
      </c>
      <c r="K7" s="194" t="s">
        <v>181</v>
      </c>
      <c r="L7" s="194" t="s">
        <v>181</v>
      </c>
      <c r="M7" s="194" t="s">
        <v>181</v>
      </c>
      <c r="N7" s="19"/>
      <c r="O7" s="155"/>
      <c r="P7" s="66">
        <v>6</v>
      </c>
      <c r="Q7" s="97"/>
    </row>
    <row r="8" spans="1:17" x14ac:dyDescent="0.2">
      <c r="C8" s="193" t="s">
        <v>156</v>
      </c>
      <c r="D8" s="19" t="s">
        <v>379</v>
      </c>
      <c r="E8" s="155" t="s">
        <v>379</v>
      </c>
      <c r="F8" s="155" t="s">
        <v>379</v>
      </c>
      <c r="G8" s="155" t="s">
        <v>379</v>
      </c>
      <c r="H8" s="155" t="s">
        <v>379</v>
      </c>
      <c r="I8" s="66">
        <v>39.537790195284579</v>
      </c>
      <c r="J8" s="194">
        <v>42.217426679273409</v>
      </c>
      <c r="K8" s="194" t="s">
        <v>181</v>
      </c>
      <c r="L8" s="194" t="s">
        <v>181</v>
      </c>
      <c r="M8" s="194">
        <v>25.619564607347865</v>
      </c>
      <c r="N8" s="19"/>
      <c r="O8" s="155"/>
      <c r="P8" s="66">
        <v>46</v>
      </c>
      <c r="Q8" s="97"/>
    </row>
    <row r="9" spans="1:17" x14ac:dyDescent="0.2">
      <c r="C9" s="193" t="s">
        <v>591</v>
      </c>
      <c r="D9" s="66">
        <v>40.792335040526268</v>
      </c>
      <c r="E9" s="194">
        <v>30.382389386275644</v>
      </c>
      <c r="F9" s="194">
        <v>32.889011580895257</v>
      </c>
      <c r="G9" s="194">
        <v>24.645933358299782</v>
      </c>
      <c r="H9" s="194">
        <v>20.477741500712551</v>
      </c>
      <c r="I9" s="66" t="s">
        <v>379</v>
      </c>
      <c r="J9" s="194" t="s">
        <v>379</v>
      </c>
      <c r="K9" s="194" t="s">
        <v>379</v>
      </c>
      <c r="L9" s="194" t="s">
        <v>379</v>
      </c>
      <c r="M9" s="194" t="s">
        <v>379</v>
      </c>
      <c r="N9" s="19"/>
      <c r="O9" s="155"/>
      <c r="P9" s="66">
        <v>206</v>
      </c>
      <c r="Q9" s="97"/>
    </row>
    <row r="10" spans="1:17" x14ac:dyDescent="0.2">
      <c r="C10" s="193" t="s">
        <v>592</v>
      </c>
      <c r="D10" s="66">
        <v>32.412632528818378</v>
      </c>
      <c r="E10" s="194">
        <v>16.275198405748714</v>
      </c>
      <c r="F10" s="194">
        <v>24.806098465408212</v>
      </c>
      <c r="G10" s="194">
        <v>18.539379241647993</v>
      </c>
      <c r="H10" s="194">
        <v>16.324809072015185</v>
      </c>
      <c r="I10" s="19" t="s">
        <v>379</v>
      </c>
      <c r="J10" s="155" t="s">
        <v>379</v>
      </c>
      <c r="K10" s="155" t="s">
        <v>379</v>
      </c>
      <c r="L10" s="155" t="s">
        <v>379</v>
      </c>
      <c r="M10" s="155" t="s">
        <v>379</v>
      </c>
      <c r="N10" s="19"/>
      <c r="O10" s="155"/>
      <c r="P10" s="66">
        <v>67</v>
      </c>
      <c r="Q10" s="97"/>
    </row>
    <row r="11" spans="1:17" x14ac:dyDescent="0.2">
      <c r="C11" s="193" t="s">
        <v>158</v>
      </c>
      <c r="D11" s="66">
        <v>39.787561625657609</v>
      </c>
      <c r="E11" s="194">
        <v>26.987043313510615</v>
      </c>
      <c r="F11" s="194">
        <v>30.288630790816946</v>
      </c>
      <c r="G11" s="194">
        <v>21.985375900899655</v>
      </c>
      <c r="H11" s="194">
        <v>18.840764384706063</v>
      </c>
      <c r="I11" s="19" t="s">
        <v>379</v>
      </c>
      <c r="J11" s="155" t="s">
        <v>379</v>
      </c>
      <c r="K11" s="155" t="s">
        <v>379</v>
      </c>
      <c r="L11" s="155" t="s">
        <v>379</v>
      </c>
      <c r="M11" s="155" t="s">
        <v>379</v>
      </c>
      <c r="N11" s="19"/>
      <c r="O11" s="155"/>
      <c r="P11" s="66">
        <v>287</v>
      </c>
      <c r="Q11" s="97"/>
    </row>
    <row r="12" spans="1:17" x14ac:dyDescent="0.2">
      <c r="C12" s="2" t="s">
        <v>160</v>
      </c>
      <c r="D12" s="19"/>
      <c r="E12" s="155"/>
      <c r="F12" s="155"/>
      <c r="G12" s="155"/>
      <c r="H12" s="155"/>
      <c r="I12" s="19"/>
      <c r="J12" s="155"/>
      <c r="K12" s="155"/>
      <c r="L12" s="155"/>
      <c r="M12" s="155"/>
      <c r="N12" s="66">
        <v>43.919546029129272</v>
      </c>
      <c r="O12" s="194">
        <v>24.830890610311553</v>
      </c>
      <c r="P12" s="66">
        <v>1416</v>
      </c>
      <c r="Q12" s="97"/>
    </row>
    <row r="13" spans="1:17" x14ac:dyDescent="0.2">
      <c r="D13" s="97"/>
      <c r="E13" s="97"/>
      <c r="F13" s="97"/>
      <c r="G13" s="97"/>
      <c r="H13" s="97"/>
      <c r="I13" s="97"/>
      <c r="J13" s="97"/>
      <c r="K13" s="97"/>
      <c r="L13" s="97"/>
      <c r="M13" s="97"/>
      <c r="N13" s="97"/>
      <c r="O13" s="97"/>
      <c r="P13" s="97"/>
      <c r="Q13" s="97"/>
    </row>
    <row r="14" spans="1:17" x14ac:dyDescent="0.2">
      <c r="C14" s="2" t="s">
        <v>380</v>
      </c>
      <c r="D14" s="97"/>
      <c r="E14" s="97"/>
      <c r="F14" s="97"/>
      <c r="G14" s="97"/>
      <c r="H14" s="97"/>
      <c r="I14" s="97"/>
      <c r="J14" s="97"/>
      <c r="K14" s="97"/>
      <c r="L14" s="97"/>
      <c r="M14" s="97"/>
      <c r="N14" s="97"/>
      <c r="O14" s="97"/>
      <c r="P14" s="97"/>
      <c r="Q14" s="97"/>
    </row>
    <row r="15" spans="1:17" x14ac:dyDescent="0.2">
      <c r="C15" s="2" t="s">
        <v>361</v>
      </c>
      <c r="D15" s="97"/>
      <c r="E15" s="97"/>
      <c r="F15" s="97"/>
      <c r="G15" s="97"/>
      <c r="H15" s="97"/>
    </row>
    <row r="16" spans="1:17" x14ac:dyDescent="0.2">
      <c r="D16" s="97"/>
      <c r="E16" s="97"/>
      <c r="F16" s="97"/>
      <c r="G16" s="97"/>
      <c r="H16" s="97"/>
    </row>
    <row r="17" spans="3:8" x14ac:dyDescent="0.2">
      <c r="C17" s="2" t="s">
        <v>163</v>
      </c>
      <c r="D17" s="97"/>
      <c r="E17" s="97"/>
      <c r="F17" s="97"/>
      <c r="G17" s="97"/>
      <c r="H17" s="97"/>
    </row>
    <row r="18" spans="3:8" x14ac:dyDescent="0.2">
      <c r="C18" s="2" t="s">
        <v>182</v>
      </c>
      <c r="D18" s="97"/>
      <c r="E18" s="97"/>
      <c r="F18" s="97"/>
      <c r="G18" s="97"/>
      <c r="H18" s="97"/>
    </row>
    <row r="19" spans="3:8" x14ac:dyDescent="0.2">
      <c r="C19" s="105" t="s">
        <v>581</v>
      </c>
      <c r="D19" s="97"/>
      <c r="E19" s="97"/>
      <c r="F19" s="97"/>
      <c r="G19" s="97"/>
      <c r="H19" s="97"/>
    </row>
    <row r="23" spans="3:8" x14ac:dyDescent="0.2">
      <c r="C23" s="128"/>
    </row>
  </sheetData>
  <mergeCells count="3">
    <mergeCell ref="D4:H4"/>
    <mergeCell ref="I4:M4"/>
    <mergeCell ref="N4:O4"/>
  </mergeCells>
  <hyperlinks>
    <hyperlink ref="A1" location="Contents!A1" display="Contents"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A0BD2-81DA-4734-A539-FD16986D3A56}">
  <dimension ref="A1:I19"/>
  <sheetViews>
    <sheetView workbookViewId="0"/>
  </sheetViews>
  <sheetFormatPr defaultColWidth="9.140625" defaultRowHeight="12.75" x14ac:dyDescent="0.2"/>
  <cols>
    <col min="1" max="2" width="9.140625" style="50"/>
    <col min="3" max="3" width="75.5703125" style="50" customWidth="1"/>
    <col min="4" max="9" width="19.140625" style="50" customWidth="1"/>
    <col min="10" max="16384" width="9.140625" style="50"/>
  </cols>
  <sheetData>
    <row r="1" spans="1:9" x14ac:dyDescent="0.2">
      <c r="A1" s="137" t="s">
        <v>153</v>
      </c>
      <c r="B1" s="97"/>
      <c r="C1" s="97"/>
      <c r="D1" s="97"/>
      <c r="E1" s="97"/>
      <c r="F1" s="97"/>
      <c r="G1" s="97"/>
      <c r="H1" s="97"/>
      <c r="I1" s="97"/>
    </row>
    <row r="2" spans="1:9" x14ac:dyDescent="0.2">
      <c r="A2" s="97"/>
      <c r="B2" s="138" t="s">
        <v>184</v>
      </c>
      <c r="C2" s="97"/>
      <c r="D2" s="97"/>
      <c r="E2" s="97"/>
      <c r="F2" s="97"/>
      <c r="G2" s="97"/>
      <c r="H2" s="97"/>
      <c r="I2" s="97"/>
    </row>
    <row r="3" spans="1:9" x14ac:dyDescent="0.2">
      <c r="A3" s="97"/>
      <c r="B3" s="97" t="s">
        <v>155</v>
      </c>
      <c r="C3" s="97"/>
      <c r="D3" s="97"/>
      <c r="E3" s="97"/>
      <c r="F3" s="97"/>
      <c r="G3" s="97"/>
      <c r="H3" s="97"/>
      <c r="I3" s="97"/>
    </row>
    <row r="5" spans="1:9" s="51" customFormat="1" ht="51" x14ac:dyDescent="0.2">
      <c r="A5" s="140"/>
      <c r="B5" s="140"/>
      <c r="C5" s="140" t="s">
        <v>185</v>
      </c>
      <c r="D5" s="17" t="s">
        <v>186</v>
      </c>
      <c r="E5" s="133" t="s">
        <v>187</v>
      </c>
      <c r="F5" s="133" t="s">
        <v>188</v>
      </c>
      <c r="G5" s="133" t="s">
        <v>572</v>
      </c>
      <c r="H5" s="133" t="s">
        <v>189</v>
      </c>
      <c r="I5" s="133" t="s">
        <v>573</v>
      </c>
    </row>
    <row r="6" spans="1:9" x14ac:dyDescent="0.2">
      <c r="A6" s="97"/>
      <c r="B6" s="97"/>
      <c r="C6" s="65" t="s">
        <v>190</v>
      </c>
      <c r="D6" s="160">
        <v>0.82187432050704956</v>
      </c>
      <c r="E6" s="87">
        <v>11495.3759765625</v>
      </c>
      <c r="F6" s="161">
        <v>0.48263484239578247</v>
      </c>
      <c r="G6" s="87">
        <v>3159.656982421875</v>
      </c>
      <c r="H6" s="162">
        <v>0.7136307954788208</v>
      </c>
      <c r="I6" s="87">
        <v>15441.6787109375</v>
      </c>
    </row>
    <row r="7" spans="1:9" ht="38.25" x14ac:dyDescent="0.2">
      <c r="A7" s="97"/>
      <c r="B7" s="97"/>
      <c r="C7" s="141" t="s">
        <v>191</v>
      </c>
      <c r="D7" s="163">
        <v>0.61652088165283203</v>
      </c>
      <c r="E7" s="156">
        <v>8623.142578125</v>
      </c>
      <c r="F7" s="158">
        <v>0.7368922233581543</v>
      </c>
      <c r="G7" s="156">
        <v>4824.19970703125</v>
      </c>
      <c r="H7" s="159">
        <v>0.65413349866867065</v>
      </c>
      <c r="I7" s="156">
        <v>14154.2646484375</v>
      </c>
    </row>
    <row r="8" spans="1:9" ht="25.5" x14ac:dyDescent="0.2">
      <c r="A8" s="97"/>
      <c r="B8" s="97"/>
      <c r="C8" s="141" t="s">
        <v>192</v>
      </c>
      <c r="D8" s="163">
        <v>0.43029105663299561</v>
      </c>
      <c r="E8" s="156">
        <v>6018.38671875</v>
      </c>
      <c r="F8" s="158">
        <v>0.38645565509796143</v>
      </c>
      <c r="G8" s="156">
        <v>2530.00244140625</v>
      </c>
      <c r="H8" s="159">
        <v>0.41527387499809265</v>
      </c>
      <c r="I8" s="156">
        <v>8985.7744140625</v>
      </c>
    </row>
    <row r="9" spans="1:9" ht="38.25" x14ac:dyDescent="0.2">
      <c r="A9" s="97"/>
      <c r="B9" s="97"/>
      <c r="C9" s="141" t="s">
        <v>193</v>
      </c>
      <c r="D9" s="163">
        <v>0.19277238845825195</v>
      </c>
      <c r="E9" s="156">
        <v>2696.26513671875</v>
      </c>
      <c r="F9" s="158">
        <v>0.16888990998268127</v>
      </c>
      <c r="G9" s="156">
        <v>1105.6685791015625</v>
      </c>
      <c r="H9" s="159">
        <v>0.18279917538166046</v>
      </c>
      <c r="I9" s="156">
        <v>3955.443359375</v>
      </c>
    </row>
    <row r="10" spans="1:9" ht="38.25" x14ac:dyDescent="0.2">
      <c r="A10" s="97"/>
      <c r="B10" s="97"/>
      <c r="C10" s="141" t="s">
        <v>194</v>
      </c>
      <c r="D10" s="163">
        <v>0.20561172068119049</v>
      </c>
      <c r="E10" s="156">
        <v>2875.845947265625</v>
      </c>
      <c r="F10" s="158">
        <v>0.16572339832782745</v>
      </c>
      <c r="G10" s="156">
        <v>1084.9384765625</v>
      </c>
      <c r="H10" s="159">
        <v>0.1915658563375473</v>
      </c>
      <c r="I10" s="156">
        <v>4145.13818359375</v>
      </c>
    </row>
    <row r="11" spans="1:9" ht="25.5" x14ac:dyDescent="0.2">
      <c r="A11" s="97"/>
      <c r="B11" s="97"/>
      <c r="C11" s="141" t="s">
        <v>195</v>
      </c>
      <c r="D11" s="163">
        <v>0.23821958899497986</v>
      </c>
      <c r="E11" s="156">
        <v>3331.925048828125</v>
      </c>
      <c r="F11" s="158">
        <v>0.12825828790664673</v>
      </c>
      <c r="G11" s="156">
        <v>839.666259765625</v>
      </c>
      <c r="H11" s="159">
        <v>0.20128025114536285</v>
      </c>
      <c r="I11" s="156">
        <v>4355.34033203125</v>
      </c>
    </row>
    <row r="12" spans="1:9" x14ac:dyDescent="0.2">
      <c r="A12" s="97"/>
      <c r="B12" s="97"/>
      <c r="C12" s="18" t="s">
        <v>162</v>
      </c>
      <c r="D12" s="157">
        <v>3676</v>
      </c>
      <c r="E12" s="87">
        <v>3676</v>
      </c>
      <c r="F12" s="87">
        <v>1879</v>
      </c>
      <c r="G12" s="87">
        <v>1879</v>
      </c>
      <c r="H12" s="87">
        <v>5865</v>
      </c>
      <c r="I12" s="87">
        <v>5865</v>
      </c>
    </row>
    <row r="14" spans="1:9" x14ac:dyDescent="0.2">
      <c r="A14" s="97"/>
      <c r="B14" s="97"/>
      <c r="C14" s="127" t="s">
        <v>196</v>
      </c>
      <c r="D14" s="97"/>
      <c r="E14" s="97"/>
      <c r="F14" s="97"/>
      <c r="G14" s="97"/>
      <c r="H14" s="97"/>
      <c r="I14" s="97"/>
    </row>
    <row r="15" spans="1:9" x14ac:dyDescent="0.2">
      <c r="A15" s="97"/>
      <c r="B15" s="97"/>
      <c r="C15" s="127" t="s">
        <v>197</v>
      </c>
      <c r="D15" s="97"/>
      <c r="E15" s="97"/>
      <c r="F15" s="97"/>
      <c r="G15" s="97"/>
      <c r="H15" s="97"/>
      <c r="I15" s="97"/>
    </row>
    <row r="16" spans="1:9" s="97" customFormat="1" x14ac:dyDescent="0.2">
      <c r="C16" s="127"/>
    </row>
    <row r="17" spans="3:3" s="97" customFormat="1" x14ac:dyDescent="0.2">
      <c r="C17" s="127" t="s">
        <v>163</v>
      </c>
    </row>
    <row r="18" spans="3:3" s="296" customFormat="1" x14ac:dyDescent="0.2">
      <c r="C18" s="105" t="s">
        <v>580</v>
      </c>
    </row>
    <row r="19" spans="3:3" x14ac:dyDescent="0.2">
      <c r="C19" s="2" t="s">
        <v>606</v>
      </c>
    </row>
  </sheetData>
  <hyperlinks>
    <hyperlink ref="A1" location="Contents!A1" display="Contents"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65835-767A-4420-9B2B-0D2C1FA2EC80}">
  <dimension ref="A1:P190"/>
  <sheetViews>
    <sheetView zoomScaleNormal="100" workbookViewId="0"/>
  </sheetViews>
  <sheetFormatPr defaultColWidth="9.140625" defaultRowHeight="12.75" x14ac:dyDescent="0.2"/>
  <cols>
    <col min="1" max="2" width="9.140625" style="2"/>
    <col min="3" max="3" width="33.5703125" style="2" customWidth="1"/>
    <col min="4" max="4" width="19.5703125" style="2" bestFit="1" customWidth="1"/>
    <col min="5" max="5" width="26.140625" style="2" bestFit="1" customWidth="1"/>
    <col min="6" max="13" width="14.28515625" style="2" customWidth="1"/>
    <col min="14" max="16384" width="9.140625" style="2"/>
  </cols>
  <sheetData>
    <row r="1" spans="1:16" x14ac:dyDescent="0.2">
      <c r="A1" s="4" t="s">
        <v>153</v>
      </c>
    </row>
    <row r="2" spans="1:16" x14ac:dyDescent="0.2">
      <c r="B2" s="5" t="s">
        <v>381</v>
      </c>
    </row>
    <row r="3" spans="1:16" x14ac:dyDescent="0.2">
      <c r="B3" s="2" t="s">
        <v>155</v>
      </c>
    </row>
    <row r="4" spans="1:16" x14ac:dyDescent="0.2">
      <c r="F4" s="303" t="s">
        <v>382</v>
      </c>
      <c r="G4" s="303"/>
      <c r="H4" s="303"/>
      <c r="I4" s="303"/>
      <c r="J4" s="315" t="s">
        <v>162</v>
      </c>
      <c r="K4" s="315"/>
      <c r="L4" s="315"/>
      <c r="M4" s="315"/>
    </row>
    <row r="5" spans="1:16" x14ac:dyDescent="0.2">
      <c r="D5" s="6"/>
      <c r="E5" s="6"/>
      <c r="F5" s="62">
        <v>2018</v>
      </c>
      <c r="G5" s="234">
        <v>2019</v>
      </c>
      <c r="H5" s="234">
        <v>2021</v>
      </c>
      <c r="I5" s="63">
        <v>2022</v>
      </c>
      <c r="J5" s="234">
        <v>2018</v>
      </c>
      <c r="K5" s="234">
        <v>2019</v>
      </c>
      <c r="L5" s="234">
        <v>2021</v>
      </c>
      <c r="M5" s="234">
        <v>2022</v>
      </c>
    </row>
    <row r="6" spans="1:16" x14ac:dyDescent="0.2">
      <c r="C6" s="18" t="s">
        <v>586</v>
      </c>
      <c r="D6" s="2" t="s">
        <v>161</v>
      </c>
      <c r="E6" s="23" t="s">
        <v>383</v>
      </c>
      <c r="F6" s="81">
        <v>0.04</v>
      </c>
      <c r="G6" s="82">
        <v>0.05</v>
      </c>
      <c r="H6" s="82">
        <v>0.06</v>
      </c>
      <c r="I6" s="235">
        <v>5.9698063880205154E-2</v>
      </c>
      <c r="J6" s="79">
        <v>1216</v>
      </c>
      <c r="K6" s="80">
        <v>2268</v>
      </c>
      <c r="L6" s="80">
        <v>3195</v>
      </c>
      <c r="M6" s="77">
        <v>4018</v>
      </c>
      <c r="O6" s="44"/>
      <c r="P6" s="44"/>
    </row>
    <row r="7" spans="1:16" x14ac:dyDescent="0.2">
      <c r="C7" s="2" t="s">
        <v>586</v>
      </c>
      <c r="D7" s="2" t="s">
        <v>161</v>
      </c>
      <c r="E7" s="23" t="s">
        <v>384</v>
      </c>
      <c r="F7" s="73">
        <v>2.0000000000000018E-2</v>
      </c>
      <c r="G7" s="236">
        <v>3.9999999999999925E-2</v>
      </c>
      <c r="H7" s="236">
        <v>1.0000000000000009E-2</v>
      </c>
      <c r="I7" s="237">
        <v>2.2290755063295364E-2</v>
      </c>
      <c r="J7" s="19">
        <v>1216</v>
      </c>
      <c r="K7" s="155">
        <v>2268</v>
      </c>
      <c r="L7" s="155">
        <v>3195</v>
      </c>
      <c r="M7" s="194">
        <v>4018</v>
      </c>
      <c r="O7" s="44"/>
      <c r="P7" s="44"/>
    </row>
    <row r="8" spans="1:16" x14ac:dyDescent="0.2">
      <c r="C8" s="2" t="s">
        <v>586</v>
      </c>
      <c r="D8" s="2" t="s">
        <v>161</v>
      </c>
      <c r="E8" s="23" t="s">
        <v>385</v>
      </c>
      <c r="F8" s="73">
        <v>0.12</v>
      </c>
      <c r="G8" s="236">
        <v>9.9999999999999978E-2</v>
      </c>
      <c r="H8" s="236">
        <v>0.10000000000000009</v>
      </c>
      <c r="I8" s="237">
        <v>0.10780683904886246</v>
      </c>
      <c r="J8" s="19">
        <v>1216</v>
      </c>
      <c r="K8" s="155">
        <v>2268</v>
      </c>
      <c r="L8" s="155">
        <v>3195</v>
      </c>
      <c r="M8" s="194">
        <v>4018</v>
      </c>
      <c r="O8" s="44"/>
      <c r="P8" s="44"/>
    </row>
    <row r="9" spans="1:16" x14ac:dyDescent="0.2">
      <c r="C9" s="2" t="s">
        <v>586</v>
      </c>
      <c r="D9" s="2" t="s">
        <v>161</v>
      </c>
      <c r="E9" s="23" t="s">
        <v>386</v>
      </c>
      <c r="F9" s="73">
        <v>0.39999999999999997</v>
      </c>
      <c r="G9" s="236">
        <v>0.38000000000000006</v>
      </c>
      <c r="H9" s="236">
        <v>0.37999999999999995</v>
      </c>
      <c r="I9" s="237">
        <v>0.36179441213607788</v>
      </c>
      <c r="J9" s="19">
        <v>1216</v>
      </c>
      <c r="K9" s="155">
        <v>2268</v>
      </c>
      <c r="L9" s="155">
        <v>3195</v>
      </c>
      <c r="M9" s="194">
        <v>4018</v>
      </c>
      <c r="O9" s="44"/>
      <c r="P9" s="44"/>
    </row>
    <row r="10" spans="1:16" x14ac:dyDescent="0.2">
      <c r="C10" s="2" t="s">
        <v>586</v>
      </c>
      <c r="D10" s="2" t="s">
        <v>161</v>
      </c>
      <c r="E10" s="23" t="s">
        <v>387</v>
      </c>
      <c r="F10" s="73">
        <v>4.9999999999999989E-2</v>
      </c>
      <c r="G10" s="236">
        <v>4.9999999999999989E-2</v>
      </c>
      <c r="H10" s="236">
        <v>0.06</v>
      </c>
      <c r="I10" s="237">
        <v>5.6940380483865738E-2</v>
      </c>
      <c r="J10" s="19">
        <v>1216</v>
      </c>
      <c r="K10" s="155">
        <v>2268</v>
      </c>
      <c r="L10" s="155">
        <v>3195</v>
      </c>
      <c r="M10" s="194">
        <v>4018</v>
      </c>
      <c r="O10" s="44"/>
      <c r="P10" s="44"/>
    </row>
    <row r="11" spans="1:16" x14ac:dyDescent="0.2">
      <c r="C11" s="2" t="s">
        <v>586</v>
      </c>
      <c r="D11" s="2" t="s">
        <v>161</v>
      </c>
      <c r="E11" s="23" t="s">
        <v>388</v>
      </c>
      <c r="F11" s="73">
        <v>3.999999999999998E-2</v>
      </c>
      <c r="G11" s="236">
        <v>3.999999999999998E-2</v>
      </c>
      <c r="H11" s="236">
        <v>3.999999999999998E-2</v>
      </c>
      <c r="I11" s="237">
        <v>4.4306773692369461E-2</v>
      </c>
      <c r="J11" s="19">
        <v>1216</v>
      </c>
      <c r="K11" s="155">
        <v>2268</v>
      </c>
      <c r="L11" s="155">
        <v>3195</v>
      </c>
      <c r="M11" s="194">
        <v>4018</v>
      </c>
      <c r="O11" s="44"/>
      <c r="P11" s="44"/>
    </row>
    <row r="12" spans="1:16" x14ac:dyDescent="0.2">
      <c r="C12" s="2" t="s">
        <v>586</v>
      </c>
      <c r="D12" s="2" t="s">
        <v>161</v>
      </c>
      <c r="E12" s="23" t="s">
        <v>389</v>
      </c>
      <c r="F12" s="73">
        <v>0.33</v>
      </c>
      <c r="G12" s="236">
        <v>0.34</v>
      </c>
      <c r="H12" s="236">
        <v>0.34</v>
      </c>
      <c r="I12" s="237">
        <v>0.34716278314590454</v>
      </c>
      <c r="J12" s="19">
        <v>1216</v>
      </c>
      <c r="K12" s="155">
        <v>2268</v>
      </c>
      <c r="L12" s="155">
        <v>3195</v>
      </c>
      <c r="M12" s="194">
        <v>4018</v>
      </c>
      <c r="O12" s="44"/>
      <c r="P12" s="44"/>
    </row>
    <row r="13" spans="1:16" x14ac:dyDescent="0.2">
      <c r="C13" s="2" t="s">
        <v>586</v>
      </c>
      <c r="D13" s="2" t="s">
        <v>161</v>
      </c>
      <c r="E13" s="23" t="s">
        <v>390</v>
      </c>
      <c r="F13" s="73"/>
      <c r="G13" s="236"/>
      <c r="H13" s="236"/>
      <c r="I13" s="237">
        <v>0</v>
      </c>
      <c r="J13" s="19">
        <v>1216</v>
      </c>
      <c r="K13" s="155">
        <v>2268</v>
      </c>
      <c r="L13" s="155">
        <v>3195</v>
      </c>
      <c r="M13" s="194">
        <v>4018</v>
      </c>
      <c r="O13" s="44"/>
    </row>
    <row r="14" spans="1:16" x14ac:dyDescent="0.2">
      <c r="C14" s="2" t="s">
        <v>586</v>
      </c>
      <c r="D14" s="2" t="s">
        <v>391</v>
      </c>
      <c r="E14" s="23" t="s">
        <v>383</v>
      </c>
      <c r="F14" s="73">
        <v>0.01</v>
      </c>
      <c r="G14" s="236">
        <v>0</v>
      </c>
      <c r="H14" s="236">
        <v>0.01</v>
      </c>
      <c r="I14" s="237">
        <v>1.4555990695953369E-2</v>
      </c>
      <c r="J14" s="19">
        <v>343</v>
      </c>
      <c r="K14" s="155">
        <v>745</v>
      </c>
      <c r="L14" s="155">
        <v>1086</v>
      </c>
      <c r="M14" s="194">
        <v>1129</v>
      </c>
      <c r="O14" s="44"/>
      <c r="P14" s="44"/>
    </row>
    <row r="15" spans="1:16" x14ac:dyDescent="0.2">
      <c r="C15" s="2" t="s">
        <v>586</v>
      </c>
      <c r="D15" s="2" t="s">
        <v>391</v>
      </c>
      <c r="E15" s="23" t="s">
        <v>384</v>
      </c>
      <c r="F15" s="73">
        <v>0</v>
      </c>
      <c r="G15" s="236">
        <v>0</v>
      </c>
      <c r="H15" s="236">
        <v>0</v>
      </c>
      <c r="I15" s="237">
        <v>0</v>
      </c>
      <c r="J15" s="19">
        <v>343</v>
      </c>
      <c r="K15" s="155">
        <v>745</v>
      </c>
      <c r="L15" s="155">
        <v>1086</v>
      </c>
      <c r="M15" s="194">
        <v>1129</v>
      </c>
      <c r="O15" s="44"/>
      <c r="P15" s="44"/>
    </row>
    <row r="16" spans="1:16" x14ac:dyDescent="0.2">
      <c r="C16" s="2" t="s">
        <v>586</v>
      </c>
      <c r="D16" s="2" t="s">
        <v>391</v>
      </c>
      <c r="E16" s="23" t="s">
        <v>385</v>
      </c>
      <c r="F16" s="73">
        <v>0</v>
      </c>
      <c r="G16" s="236">
        <v>0</v>
      </c>
      <c r="H16" s="236">
        <v>0</v>
      </c>
      <c r="I16" s="237">
        <v>1.2402905849739909E-3</v>
      </c>
      <c r="J16" s="19">
        <v>343</v>
      </c>
      <c r="K16" s="155">
        <v>745</v>
      </c>
      <c r="L16" s="155">
        <v>1086</v>
      </c>
      <c r="M16" s="194">
        <v>1129</v>
      </c>
      <c r="O16" s="44"/>
      <c r="P16" s="44"/>
    </row>
    <row r="17" spans="3:16" x14ac:dyDescent="0.2">
      <c r="C17" s="2" t="s">
        <v>586</v>
      </c>
      <c r="D17" s="2" t="s">
        <v>391</v>
      </c>
      <c r="E17" s="23" t="s">
        <v>386</v>
      </c>
      <c r="F17" s="73">
        <v>3.0000000000000027E-2</v>
      </c>
      <c r="G17" s="236">
        <v>2.0000000000000018E-2</v>
      </c>
      <c r="H17" s="236">
        <v>3.0000000000000027E-2</v>
      </c>
      <c r="I17" s="237">
        <v>1.507647056132555E-2</v>
      </c>
      <c r="J17" s="19">
        <v>343</v>
      </c>
      <c r="K17" s="155">
        <v>745</v>
      </c>
      <c r="L17" s="155">
        <v>1086</v>
      </c>
      <c r="M17" s="194">
        <v>1129</v>
      </c>
      <c r="O17" s="44"/>
      <c r="P17" s="44"/>
    </row>
    <row r="18" spans="3:16" x14ac:dyDescent="0.2">
      <c r="C18" s="2" t="s">
        <v>586</v>
      </c>
      <c r="D18" s="2" t="s">
        <v>391</v>
      </c>
      <c r="E18" s="23" t="s">
        <v>387</v>
      </c>
      <c r="F18" s="73">
        <v>2.0000000000000018E-2</v>
      </c>
      <c r="G18" s="236">
        <v>1.0000000000000009E-2</v>
      </c>
      <c r="H18" s="236">
        <v>1.0000000000000009E-2</v>
      </c>
      <c r="I18" s="237">
        <v>3.0165817588567734E-3</v>
      </c>
      <c r="J18" s="19">
        <v>343</v>
      </c>
      <c r="K18" s="155">
        <v>745</v>
      </c>
      <c r="L18" s="155">
        <v>1086</v>
      </c>
      <c r="M18" s="194">
        <v>1129</v>
      </c>
      <c r="O18" s="44"/>
      <c r="P18" s="44"/>
    </row>
    <row r="19" spans="3:16" x14ac:dyDescent="0.2">
      <c r="C19" s="2" t="s">
        <v>586</v>
      </c>
      <c r="D19" s="2" t="s">
        <v>391</v>
      </c>
      <c r="E19" s="23" t="s">
        <v>388</v>
      </c>
      <c r="F19" s="73">
        <v>9.9999999999998979E-3</v>
      </c>
      <c r="G19" s="236">
        <v>2.0000000000000018E-2</v>
      </c>
      <c r="H19" s="236">
        <v>1.0000000000000009E-2</v>
      </c>
      <c r="I19" s="237">
        <v>1.8454067409038544E-2</v>
      </c>
      <c r="J19" s="19">
        <v>343</v>
      </c>
      <c r="K19" s="155">
        <v>745</v>
      </c>
      <c r="L19" s="155">
        <v>1086</v>
      </c>
      <c r="M19" s="194">
        <v>1129</v>
      </c>
      <c r="O19" s="44"/>
      <c r="P19" s="44"/>
    </row>
    <row r="20" spans="3:16" x14ac:dyDescent="0.2">
      <c r="C20" s="2" t="s">
        <v>586</v>
      </c>
      <c r="D20" s="2" t="s">
        <v>391</v>
      </c>
      <c r="E20" s="23" t="s">
        <v>389</v>
      </c>
      <c r="F20" s="73">
        <v>0.93</v>
      </c>
      <c r="G20" s="236">
        <v>0.94</v>
      </c>
      <c r="H20" s="236">
        <v>0.94</v>
      </c>
      <c r="I20" s="237">
        <v>0.94765657186508179</v>
      </c>
      <c r="J20" s="19">
        <v>343</v>
      </c>
      <c r="K20" s="155">
        <v>745</v>
      </c>
      <c r="L20" s="155">
        <v>1086</v>
      </c>
      <c r="M20" s="194">
        <v>1129</v>
      </c>
      <c r="O20" s="44"/>
      <c r="P20" s="44"/>
    </row>
    <row r="21" spans="3:16" x14ac:dyDescent="0.2">
      <c r="C21" s="2" t="s">
        <v>586</v>
      </c>
      <c r="D21" s="2" t="s">
        <v>391</v>
      </c>
      <c r="E21" s="23" t="s">
        <v>390</v>
      </c>
      <c r="F21" s="73"/>
      <c r="G21" s="236"/>
      <c r="H21" s="236"/>
      <c r="I21" s="237">
        <v>0</v>
      </c>
      <c r="J21" s="19">
        <v>343</v>
      </c>
      <c r="K21" s="155">
        <v>745</v>
      </c>
      <c r="L21" s="155">
        <v>1086</v>
      </c>
      <c r="M21" s="194">
        <v>1129</v>
      </c>
      <c r="O21" s="44"/>
    </row>
    <row r="22" spans="3:16" x14ac:dyDescent="0.2">
      <c r="C22" s="2" t="s">
        <v>586</v>
      </c>
      <c r="D22" s="2" t="s">
        <v>392</v>
      </c>
      <c r="E22" s="23" t="s">
        <v>383</v>
      </c>
      <c r="F22" s="73">
        <v>0.05</v>
      </c>
      <c r="G22" s="236">
        <v>0.06</v>
      </c>
      <c r="H22" s="236">
        <v>0.08</v>
      </c>
      <c r="I22" s="237">
        <v>6.6350914537906647E-2</v>
      </c>
      <c r="J22" s="19">
        <v>873</v>
      </c>
      <c r="K22" s="155">
        <v>1523</v>
      </c>
      <c r="L22" s="155">
        <v>2109</v>
      </c>
      <c r="M22" s="194">
        <v>2889</v>
      </c>
      <c r="O22" s="44"/>
      <c r="P22" s="44"/>
    </row>
    <row r="23" spans="3:16" x14ac:dyDescent="0.2">
      <c r="C23" s="2" t="s">
        <v>586</v>
      </c>
      <c r="D23" s="2" t="s">
        <v>392</v>
      </c>
      <c r="E23" s="23" t="s">
        <v>384</v>
      </c>
      <c r="F23" s="73">
        <v>1.9999999999999907E-2</v>
      </c>
      <c r="G23" s="236">
        <v>4.9999999999999933E-2</v>
      </c>
      <c r="H23" s="236">
        <v>2.0000000000000018E-2</v>
      </c>
      <c r="I23" s="237">
        <v>2.5575876235961914E-2</v>
      </c>
      <c r="J23" s="19">
        <v>873</v>
      </c>
      <c r="K23" s="155">
        <v>1523</v>
      </c>
      <c r="L23" s="155">
        <v>2109</v>
      </c>
      <c r="M23" s="194">
        <v>2889</v>
      </c>
      <c r="O23" s="44"/>
      <c r="P23" s="44"/>
    </row>
    <row r="24" spans="3:16" x14ac:dyDescent="0.2">
      <c r="C24" s="2" t="s">
        <v>586</v>
      </c>
      <c r="D24" s="2" t="s">
        <v>392</v>
      </c>
      <c r="E24" s="23" t="s">
        <v>385</v>
      </c>
      <c r="F24" s="73">
        <v>0.14000000000000001</v>
      </c>
      <c r="G24" s="236">
        <v>0.12</v>
      </c>
      <c r="H24" s="236">
        <v>0.12</v>
      </c>
      <c r="I24" s="237">
        <v>0.12351217865943909</v>
      </c>
      <c r="J24" s="19">
        <v>873</v>
      </c>
      <c r="K24" s="155">
        <v>1523</v>
      </c>
      <c r="L24" s="155">
        <v>2109</v>
      </c>
      <c r="M24" s="194">
        <v>2889</v>
      </c>
      <c r="O24" s="44"/>
      <c r="P24" s="44"/>
    </row>
    <row r="25" spans="3:16" x14ac:dyDescent="0.2">
      <c r="C25" s="2" t="s">
        <v>586</v>
      </c>
      <c r="D25" s="2" t="s">
        <v>392</v>
      </c>
      <c r="E25" s="23" t="s">
        <v>386</v>
      </c>
      <c r="F25" s="73">
        <v>0.49000000000000005</v>
      </c>
      <c r="G25" s="236">
        <v>0.46</v>
      </c>
      <c r="H25" s="236">
        <v>0.47000000000000003</v>
      </c>
      <c r="I25" s="237">
        <v>0.41289228200912476</v>
      </c>
      <c r="J25" s="19">
        <v>873</v>
      </c>
      <c r="K25" s="155">
        <v>1523</v>
      </c>
      <c r="L25" s="155">
        <v>2109</v>
      </c>
      <c r="M25" s="194">
        <v>2889</v>
      </c>
      <c r="O25" s="44"/>
      <c r="P25" s="44"/>
    </row>
    <row r="26" spans="3:16" x14ac:dyDescent="0.2">
      <c r="C26" s="2" t="s">
        <v>586</v>
      </c>
      <c r="D26" s="2" t="s">
        <v>392</v>
      </c>
      <c r="E26" s="23" t="s">
        <v>387</v>
      </c>
      <c r="F26" s="73">
        <v>6.9999999999999979E-2</v>
      </c>
      <c r="G26" s="236">
        <v>0.06</v>
      </c>
      <c r="H26" s="236">
        <v>0.06</v>
      </c>
      <c r="I26" s="237">
        <v>6.4887449145317078E-2</v>
      </c>
      <c r="J26" s="19">
        <v>873</v>
      </c>
      <c r="K26" s="155">
        <v>1523</v>
      </c>
      <c r="L26" s="155">
        <v>2109</v>
      </c>
      <c r="M26" s="194">
        <v>2889</v>
      </c>
      <c r="O26" s="44"/>
      <c r="P26" s="44"/>
    </row>
    <row r="27" spans="3:16" x14ac:dyDescent="0.2">
      <c r="C27" s="2" t="s">
        <v>586</v>
      </c>
      <c r="D27" s="2" t="s">
        <v>392</v>
      </c>
      <c r="E27" s="23" t="s">
        <v>388</v>
      </c>
      <c r="F27" s="73">
        <v>0.03</v>
      </c>
      <c r="G27" s="236">
        <v>4.9999999999999989E-2</v>
      </c>
      <c r="H27" s="236">
        <v>4.9999999999999989E-2</v>
      </c>
      <c r="I27" s="237">
        <v>4.8116836696863174E-2</v>
      </c>
      <c r="J27" s="19">
        <v>873</v>
      </c>
      <c r="K27" s="155">
        <v>1523</v>
      </c>
      <c r="L27" s="155">
        <v>2109</v>
      </c>
      <c r="M27" s="194">
        <v>2889</v>
      </c>
      <c r="O27" s="44"/>
      <c r="P27" s="44"/>
    </row>
    <row r="28" spans="3:16" x14ac:dyDescent="0.2">
      <c r="C28" s="2" t="s">
        <v>586</v>
      </c>
      <c r="D28" s="2" t="s">
        <v>392</v>
      </c>
      <c r="E28" s="23" t="s">
        <v>389</v>
      </c>
      <c r="F28" s="73">
        <v>0.2</v>
      </c>
      <c r="G28" s="236">
        <v>0.2</v>
      </c>
      <c r="H28" s="236">
        <v>0.2</v>
      </c>
      <c r="I28" s="237">
        <v>0.25866445899009705</v>
      </c>
      <c r="J28" s="19">
        <v>873</v>
      </c>
      <c r="K28" s="155">
        <v>1523</v>
      </c>
      <c r="L28" s="155">
        <v>2109</v>
      </c>
      <c r="M28" s="194">
        <v>2889</v>
      </c>
      <c r="O28" s="44"/>
      <c r="P28" s="44"/>
    </row>
    <row r="29" spans="3:16" x14ac:dyDescent="0.2">
      <c r="C29" s="2" t="s">
        <v>586</v>
      </c>
      <c r="D29" s="2" t="s">
        <v>392</v>
      </c>
      <c r="E29" s="23" t="s">
        <v>390</v>
      </c>
      <c r="F29" s="73"/>
      <c r="G29" s="236"/>
      <c r="H29" s="236"/>
      <c r="I29" s="237">
        <v>0</v>
      </c>
      <c r="J29" s="19">
        <v>873</v>
      </c>
      <c r="K29" s="155">
        <v>1523</v>
      </c>
      <c r="L29" s="155">
        <v>2109</v>
      </c>
      <c r="M29" s="194">
        <v>2889</v>
      </c>
      <c r="O29" s="44"/>
    </row>
    <row r="30" spans="3:16" x14ac:dyDescent="0.2">
      <c r="E30" s="23"/>
      <c r="F30" s="73"/>
      <c r="G30" s="236"/>
      <c r="H30" s="236"/>
      <c r="I30" s="237"/>
      <c r="J30" s="19"/>
      <c r="K30" s="155"/>
      <c r="L30" s="155"/>
      <c r="M30" s="194"/>
      <c r="O30" s="44"/>
    </row>
    <row r="31" spans="3:16" x14ac:dyDescent="0.2">
      <c r="C31" s="2" t="s">
        <v>588</v>
      </c>
      <c r="D31" s="2" t="s">
        <v>161</v>
      </c>
      <c r="E31" s="23" t="s">
        <v>383</v>
      </c>
      <c r="F31" s="73">
        <v>0.03</v>
      </c>
      <c r="G31" s="236">
        <v>0.04</v>
      </c>
      <c r="H31" s="236">
        <v>0.06</v>
      </c>
      <c r="I31" s="237">
        <v>5.6555386632680893E-2</v>
      </c>
      <c r="J31" s="19">
        <v>408</v>
      </c>
      <c r="K31" s="155">
        <v>311</v>
      </c>
      <c r="L31" s="155">
        <v>445</v>
      </c>
      <c r="M31" s="194">
        <v>231</v>
      </c>
      <c r="O31" s="44"/>
      <c r="P31" s="44"/>
    </row>
    <row r="32" spans="3:16" x14ac:dyDescent="0.2">
      <c r="C32" s="2" t="s">
        <v>588</v>
      </c>
      <c r="D32" s="2" t="s">
        <v>161</v>
      </c>
      <c r="E32" s="23" t="s">
        <v>384</v>
      </c>
      <c r="F32" s="73">
        <v>3.9999999999999925E-2</v>
      </c>
      <c r="G32" s="236">
        <v>2.9999999999999916E-2</v>
      </c>
      <c r="H32" s="236">
        <v>1.9999999999999907E-2</v>
      </c>
      <c r="I32" s="237">
        <v>4.5396503992378712E-3</v>
      </c>
      <c r="J32" s="19">
        <v>408</v>
      </c>
      <c r="K32" s="155">
        <v>311</v>
      </c>
      <c r="L32" s="155">
        <v>445</v>
      </c>
      <c r="M32" s="194">
        <v>231</v>
      </c>
      <c r="O32" s="44"/>
      <c r="P32" s="44"/>
    </row>
    <row r="33" spans="3:16" x14ac:dyDescent="0.2">
      <c r="C33" s="2" t="s">
        <v>588</v>
      </c>
      <c r="D33" s="2" t="s">
        <v>161</v>
      </c>
      <c r="E33" s="23" t="s">
        <v>385</v>
      </c>
      <c r="F33" s="73">
        <v>0.1100000000000001</v>
      </c>
      <c r="G33" s="236">
        <v>0.10000000000000009</v>
      </c>
      <c r="H33" s="236">
        <v>0.13</v>
      </c>
      <c r="I33" s="237">
        <v>7.6557621359825134E-2</v>
      </c>
      <c r="J33" s="19">
        <v>408</v>
      </c>
      <c r="K33" s="155">
        <v>311</v>
      </c>
      <c r="L33" s="155">
        <v>445</v>
      </c>
      <c r="M33" s="194">
        <v>231</v>
      </c>
      <c r="O33" s="44"/>
      <c r="P33" s="44"/>
    </row>
    <row r="34" spans="3:16" x14ac:dyDescent="0.2">
      <c r="C34" s="2" t="s">
        <v>588</v>
      </c>
      <c r="D34" s="2" t="s">
        <v>161</v>
      </c>
      <c r="E34" s="23" t="s">
        <v>386</v>
      </c>
      <c r="F34" s="73">
        <v>0.51</v>
      </c>
      <c r="G34" s="236">
        <v>0.48999999999999994</v>
      </c>
      <c r="H34" s="236">
        <v>0.47000000000000003</v>
      </c>
      <c r="I34" s="237">
        <v>0.44763457775115967</v>
      </c>
      <c r="J34" s="19">
        <v>408</v>
      </c>
      <c r="K34" s="155">
        <v>311</v>
      </c>
      <c r="L34" s="155">
        <v>445</v>
      </c>
      <c r="M34" s="194">
        <v>231</v>
      </c>
      <c r="O34" s="44"/>
      <c r="P34" s="44"/>
    </row>
    <row r="35" spans="3:16" x14ac:dyDescent="0.2">
      <c r="C35" s="2" t="s">
        <v>588</v>
      </c>
      <c r="D35" s="2" t="s">
        <v>161</v>
      </c>
      <c r="E35" s="23" t="s">
        <v>387</v>
      </c>
      <c r="F35" s="73">
        <v>2.0000000000000018E-2</v>
      </c>
      <c r="G35" s="236">
        <v>5.0000000000000044E-2</v>
      </c>
      <c r="H35" s="236">
        <v>3.999999999999998E-2</v>
      </c>
      <c r="I35" s="237">
        <v>4.2133834213018417E-2</v>
      </c>
      <c r="J35" s="19">
        <v>408</v>
      </c>
      <c r="K35" s="155">
        <v>311</v>
      </c>
      <c r="L35" s="155">
        <v>445</v>
      </c>
      <c r="M35" s="194">
        <v>231</v>
      </c>
      <c r="O35" s="44"/>
      <c r="P35" s="44"/>
    </row>
    <row r="36" spans="3:16" x14ac:dyDescent="0.2">
      <c r="C36" s="2" t="s">
        <v>588</v>
      </c>
      <c r="D36" s="2" t="s">
        <v>161</v>
      </c>
      <c r="E36" s="23" t="s">
        <v>388</v>
      </c>
      <c r="F36" s="73">
        <v>3.999999999999998E-2</v>
      </c>
      <c r="G36" s="236">
        <v>3.999999999999998E-2</v>
      </c>
      <c r="H36" s="236">
        <v>4.0000000000000036E-2</v>
      </c>
      <c r="I36" s="237">
        <v>8.4822088479995728E-2</v>
      </c>
      <c r="J36" s="19">
        <v>408</v>
      </c>
      <c r="K36" s="155">
        <v>311</v>
      </c>
      <c r="L36" s="155">
        <v>445</v>
      </c>
      <c r="M36" s="194">
        <v>231</v>
      </c>
      <c r="O36" s="44"/>
      <c r="P36" s="44"/>
    </row>
    <row r="37" spans="3:16" x14ac:dyDescent="0.2">
      <c r="C37" s="2" t="s">
        <v>588</v>
      </c>
      <c r="D37" s="2" t="s">
        <v>161</v>
      </c>
      <c r="E37" s="23" t="s">
        <v>389</v>
      </c>
      <c r="F37" s="73">
        <v>0.25</v>
      </c>
      <c r="G37" s="236">
        <v>0.25</v>
      </c>
      <c r="H37" s="236">
        <v>0.24</v>
      </c>
      <c r="I37" s="237">
        <v>0.28775683045387268</v>
      </c>
      <c r="J37" s="19">
        <v>408</v>
      </c>
      <c r="K37" s="155">
        <v>311</v>
      </c>
      <c r="L37" s="155">
        <v>445</v>
      </c>
      <c r="M37" s="194">
        <v>231</v>
      </c>
      <c r="O37" s="44"/>
      <c r="P37" s="44"/>
    </row>
    <row r="38" spans="3:16" x14ac:dyDescent="0.2">
      <c r="C38" s="2" t="s">
        <v>588</v>
      </c>
      <c r="D38" s="2" t="s">
        <v>161</v>
      </c>
      <c r="E38" s="23" t="s">
        <v>390</v>
      </c>
      <c r="F38" s="73"/>
      <c r="G38" s="236"/>
      <c r="H38" s="236"/>
      <c r="I38" s="237">
        <v>0</v>
      </c>
      <c r="J38" s="19">
        <v>408</v>
      </c>
      <c r="K38" s="155">
        <v>311</v>
      </c>
      <c r="L38" s="155">
        <v>445</v>
      </c>
      <c r="M38" s="194">
        <v>231</v>
      </c>
      <c r="O38" s="44"/>
    </row>
    <row r="39" spans="3:16" x14ac:dyDescent="0.2">
      <c r="C39" s="2" t="s">
        <v>588</v>
      </c>
      <c r="D39" s="2" t="s">
        <v>391</v>
      </c>
      <c r="E39" s="23" t="s">
        <v>383</v>
      </c>
      <c r="F39" s="73">
        <v>0.01</v>
      </c>
      <c r="G39" s="236">
        <v>0</v>
      </c>
      <c r="H39" s="236">
        <v>0</v>
      </c>
      <c r="I39" s="237">
        <v>0</v>
      </c>
      <c r="J39" s="19">
        <v>100</v>
      </c>
      <c r="K39" s="155">
        <v>73</v>
      </c>
      <c r="L39" s="155">
        <v>104</v>
      </c>
      <c r="M39" s="194">
        <v>66</v>
      </c>
      <c r="O39" s="44"/>
      <c r="P39" s="44"/>
    </row>
    <row r="40" spans="3:16" x14ac:dyDescent="0.2">
      <c r="C40" s="2" t="s">
        <v>588</v>
      </c>
      <c r="D40" s="2" t="s">
        <v>391</v>
      </c>
      <c r="E40" s="23" t="s">
        <v>384</v>
      </c>
      <c r="F40" s="73">
        <v>0</v>
      </c>
      <c r="G40" s="236">
        <v>0</v>
      </c>
      <c r="H40" s="236">
        <v>0</v>
      </c>
      <c r="I40" s="237">
        <v>0</v>
      </c>
      <c r="J40" s="19">
        <v>100</v>
      </c>
      <c r="K40" s="155">
        <v>73</v>
      </c>
      <c r="L40" s="155">
        <v>104</v>
      </c>
      <c r="M40" s="194">
        <v>66</v>
      </c>
      <c r="O40" s="44"/>
      <c r="P40" s="44"/>
    </row>
    <row r="41" spans="3:16" x14ac:dyDescent="0.2">
      <c r="C41" s="2" t="s">
        <v>588</v>
      </c>
      <c r="D41" s="2" t="s">
        <v>391</v>
      </c>
      <c r="E41" s="23" t="s">
        <v>385</v>
      </c>
      <c r="F41" s="73">
        <v>0</v>
      </c>
      <c r="G41" s="236">
        <v>0</v>
      </c>
      <c r="H41" s="236">
        <v>0</v>
      </c>
      <c r="I41" s="237">
        <v>0</v>
      </c>
      <c r="J41" s="19">
        <v>100</v>
      </c>
      <c r="K41" s="155">
        <v>73</v>
      </c>
      <c r="L41" s="155">
        <v>104</v>
      </c>
      <c r="M41" s="194">
        <v>66</v>
      </c>
      <c r="O41" s="44"/>
      <c r="P41" s="44"/>
    </row>
    <row r="42" spans="3:16" x14ac:dyDescent="0.2">
      <c r="C42" s="2" t="s">
        <v>588</v>
      </c>
      <c r="D42" s="2" t="s">
        <v>391</v>
      </c>
      <c r="E42" s="23" t="s">
        <v>386</v>
      </c>
      <c r="F42" s="73">
        <v>2.0000000000000018E-2</v>
      </c>
      <c r="G42" s="236">
        <v>1.0000000000000009E-2</v>
      </c>
      <c r="H42" s="236">
        <v>4.0000000000000036E-2</v>
      </c>
      <c r="I42" s="237">
        <v>7.672920823097229E-2</v>
      </c>
      <c r="J42" s="19">
        <v>100</v>
      </c>
      <c r="K42" s="155">
        <v>73</v>
      </c>
      <c r="L42" s="155">
        <v>104</v>
      </c>
      <c r="M42" s="194">
        <v>66</v>
      </c>
      <c r="O42" s="44"/>
      <c r="P42" s="44"/>
    </row>
    <row r="43" spans="3:16" x14ac:dyDescent="0.2">
      <c r="C43" s="2" t="s">
        <v>588</v>
      </c>
      <c r="D43" s="2" t="s">
        <v>391</v>
      </c>
      <c r="E43" s="23" t="s">
        <v>387</v>
      </c>
      <c r="F43" s="73">
        <v>0</v>
      </c>
      <c r="G43" s="236">
        <v>0</v>
      </c>
      <c r="H43" s="236">
        <v>2.0000000000000018E-2</v>
      </c>
      <c r="I43" s="237">
        <v>4.1666768491268158E-2</v>
      </c>
      <c r="J43" s="19">
        <v>100</v>
      </c>
      <c r="K43" s="155">
        <v>73</v>
      </c>
      <c r="L43" s="155">
        <v>104</v>
      </c>
      <c r="M43" s="194">
        <v>66</v>
      </c>
      <c r="O43" s="44"/>
      <c r="P43" s="44"/>
    </row>
    <row r="44" spans="3:16" x14ac:dyDescent="0.2">
      <c r="C44" s="2" t="s">
        <v>588</v>
      </c>
      <c r="D44" s="2" t="s">
        <v>391</v>
      </c>
      <c r="E44" s="23" t="s">
        <v>388</v>
      </c>
      <c r="F44" s="73">
        <v>0</v>
      </c>
      <c r="G44" s="236">
        <v>0</v>
      </c>
      <c r="H44" s="236">
        <v>0</v>
      </c>
      <c r="I44" s="237">
        <v>0</v>
      </c>
      <c r="J44" s="19">
        <v>100</v>
      </c>
      <c r="K44" s="155">
        <v>73</v>
      </c>
      <c r="L44" s="155">
        <v>104</v>
      </c>
      <c r="M44" s="194">
        <v>66</v>
      </c>
      <c r="O44" s="44"/>
      <c r="P44" s="44"/>
    </row>
    <row r="45" spans="3:16" x14ac:dyDescent="0.2">
      <c r="C45" s="2" t="s">
        <v>588</v>
      </c>
      <c r="D45" s="2" t="s">
        <v>391</v>
      </c>
      <c r="E45" s="23" t="s">
        <v>389</v>
      </c>
      <c r="F45" s="73">
        <v>0.97</v>
      </c>
      <c r="G45" s="236">
        <v>0.99</v>
      </c>
      <c r="H45" s="236">
        <v>0.94</v>
      </c>
      <c r="I45" s="237">
        <v>0.88160405308008194</v>
      </c>
      <c r="J45" s="19">
        <v>100</v>
      </c>
      <c r="K45" s="155">
        <v>73</v>
      </c>
      <c r="L45" s="155">
        <v>104</v>
      </c>
      <c r="M45" s="194">
        <v>66</v>
      </c>
      <c r="O45" s="44"/>
      <c r="P45" s="44"/>
    </row>
    <row r="46" spans="3:16" x14ac:dyDescent="0.2">
      <c r="C46" s="2" t="s">
        <v>588</v>
      </c>
      <c r="D46" s="2" t="s">
        <v>391</v>
      </c>
      <c r="E46" s="23" t="s">
        <v>390</v>
      </c>
      <c r="F46" s="73"/>
      <c r="G46" s="236"/>
      <c r="H46" s="236"/>
      <c r="I46" s="237">
        <v>0</v>
      </c>
      <c r="J46" s="19">
        <v>100</v>
      </c>
      <c r="K46" s="155">
        <v>73</v>
      </c>
      <c r="L46" s="155">
        <v>104</v>
      </c>
      <c r="M46" s="194">
        <v>66</v>
      </c>
      <c r="O46" s="44"/>
    </row>
    <row r="47" spans="3:16" x14ac:dyDescent="0.2">
      <c r="C47" s="2" t="s">
        <v>588</v>
      </c>
      <c r="D47" s="2" t="s">
        <v>392</v>
      </c>
      <c r="E47" s="23" t="s">
        <v>383</v>
      </c>
      <c r="F47" s="73">
        <v>0.03</v>
      </c>
      <c r="G47" s="236">
        <v>0.04</v>
      </c>
      <c r="H47" s="236">
        <v>0.06</v>
      </c>
      <c r="I47" s="237">
        <v>6.3536666333675385E-2</v>
      </c>
      <c r="J47" s="19">
        <v>308</v>
      </c>
      <c r="K47" s="155">
        <v>238</v>
      </c>
      <c r="L47" s="155">
        <v>341</v>
      </c>
      <c r="M47" s="194">
        <v>165</v>
      </c>
      <c r="O47" s="44"/>
      <c r="P47" s="44"/>
    </row>
    <row r="48" spans="3:16" x14ac:dyDescent="0.2">
      <c r="C48" s="2" t="s">
        <v>588</v>
      </c>
      <c r="D48" s="2" t="s">
        <v>392</v>
      </c>
      <c r="E48" s="23" t="s">
        <v>384</v>
      </c>
      <c r="F48" s="73">
        <v>3.9999999999999925E-2</v>
      </c>
      <c r="G48" s="236">
        <v>3.9999999999999925E-2</v>
      </c>
      <c r="H48" s="236">
        <v>2.9999999999999916E-2</v>
      </c>
      <c r="I48" s="237">
        <v>5.1000318489968777E-3</v>
      </c>
      <c r="J48" s="19">
        <v>308</v>
      </c>
      <c r="K48" s="155">
        <v>238</v>
      </c>
      <c r="L48" s="155">
        <v>341</v>
      </c>
      <c r="M48" s="194">
        <v>165</v>
      </c>
      <c r="O48" s="44"/>
      <c r="P48" s="44"/>
    </row>
    <row r="49" spans="3:16" x14ac:dyDescent="0.2">
      <c r="C49" s="2" t="s">
        <v>588</v>
      </c>
      <c r="D49" s="2" t="s">
        <v>392</v>
      </c>
      <c r="E49" s="23" t="s">
        <v>385</v>
      </c>
      <c r="F49" s="73">
        <v>0.12</v>
      </c>
      <c r="G49" s="236">
        <v>0.10000000000000009</v>
      </c>
      <c r="H49" s="236">
        <v>0.14000000000000001</v>
      </c>
      <c r="I49" s="237">
        <v>8.6008012294769287E-2</v>
      </c>
      <c r="J49" s="19">
        <v>308</v>
      </c>
      <c r="K49" s="155">
        <v>238</v>
      </c>
      <c r="L49" s="155">
        <v>341</v>
      </c>
      <c r="M49" s="194">
        <v>165</v>
      </c>
      <c r="O49" s="44"/>
      <c r="P49" s="44"/>
    </row>
    <row r="50" spans="3:16" x14ac:dyDescent="0.2">
      <c r="C50" s="2" t="s">
        <v>588</v>
      </c>
      <c r="D50" s="2" t="s">
        <v>392</v>
      </c>
      <c r="E50" s="23" t="s">
        <v>386</v>
      </c>
      <c r="F50" s="73">
        <v>0.54</v>
      </c>
      <c r="G50" s="236">
        <v>0.52</v>
      </c>
      <c r="H50" s="236">
        <v>0.49</v>
      </c>
      <c r="I50" s="237">
        <v>0.49341970682144165</v>
      </c>
      <c r="J50" s="19">
        <v>308</v>
      </c>
      <c r="K50" s="155">
        <v>238</v>
      </c>
      <c r="L50" s="155">
        <v>341</v>
      </c>
      <c r="M50" s="194">
        <v>165</v>
      </c>
      <c r="O50" s="44"/>
      <c r="P50" s="44"/>
    </row>
    <row r="51" spans="3:16" x14ac:dyDescent="0.2">
      <c r="C51" s="2" t="s">
        <v>588</v>
      </c>
      <c r="D51" s="2" t="s">
        <v>392</v>
      </c>
      <c r="E51" s="23" t="s">
        <v>387</v>
      </c>
      <c r="F51" s="73">
        <v>3.0000000000000027E-2</v>
      </c>
      <c r="G51" s="236">
        <v>0.06</v>
      </c>
      <c r="H51" s="236">
        <v>4.0000000000000036E-2</v>
      </c>
      <c r="I51" s="237">
        <v>4.2191486805677414E-2</v>
      </c>
      <c r="J51" s="19">
        <v>308</v>
      </c>
      <c r="K51" s="155">
        <v>238</v>
      </c>
      <c r="L51" s="155">
        <v>341</v>
      </c>
      <c r="M51" s="194">
        <v>165</v>
      </c>
      <c r="O51" s="44"/>
      <c r="P51" s="44"/>
    </row>
    <row r="52" spans="3:16" x14ac:dyDescent="0.2">
      <c r="C52" s="2" t="s">
        <v>588</v>
      </c>
      <c r="D52" s="2" t="s">
        <v>392</v>
      </c>
      <c r="E52" s="23" t="s">
        <v>388</v>
      </c>
      <c r="F52" s="73">
        <v>3.999999999999998E-2</v>
      </c>
      <c r="G52" s="236">
        <v>3.999999999999998E-2</v>
      </c>
      <c r="H52" s="236">
        <v>3.999999999999998E-2</v>
      </c>
      <c r="I52" s="237">
        <v>8.3381719887256622E-2</v>
      </c>
      <c r="J52" s="19">
        <v>308</v>
      </c>
      <c r="K52" s="155">
        <v>238</v>
      </c>
      <c r="L52" s="155">
        <v>341</v>
      </c>
      <c r="M52" s="194">
        <v>165</v>
      </c>
      <c r="O52" s="44"/>
      <c r="P52" s="44"/>
    </row>
    <row r="53" spans="3:16" x14ac:dyDescent="0.2">
      <c r="C53" s="2" t="s">
        <v>588</v>
      </c>
      <c r="D53" s="2" t="s">
        <v>392</v>
      </c>
      <c r="E53" s="23" t="s">
        <v>389</v>
      </c>
      <c r="F53" s="73">
        <v>0.2</v>
      </c>
      <c r="G53" s="236">
        <v>0.2</v>
      </c>
      <c r="H53" s="236">
        <v>0.2</v>
      </c>
      <c r="I53" s="237">
        <v>0.22636236250400543</v>
      </c>
      <c r="J53" s="19">
        <v>308</v>
      </c>
      <c r="K53" s="155">
        <v>238</v>
      </c>
      <c r="L53" s="155">
        <v>341</v>
      </c>
      <c r="M53" s="194">
        <v>165</v>
      </c>
      <c r="O53" s="44"/>
      <c r="P53" s="44"/>
    </row>
    <row r="54" spans="3:16" x14ac:dyDescent="0.2">
      <c r="C54" s="2" t="s">
        <v>588</v>
      </c>
      <c r="D54" s="2" t="s">
        <v>392</v>
      </c>
      <c r="E54" s="23" t="s">
        <v>390</v>
      </c>
      <c r="F54" s="73"/>
      <c r="G54" s="236"/>
      <c r="H54" s="236"/>
      <c r="I54" s="237">
        <v>0</v>
      </c>
      <c r="J54" s="19">
        <v>308</v>
      </c>
      <c r="K54" s="155">
        <v>238</v>
      </c>
      <c r="L54" s="155">
        <v>341</v>
      </c>
      <c r="M54" s="194">
        <v>165</v>
      </c>
      <c r="O54" s="44"/>
    </row>
    <row r="55" spans="3:16" x14ac:dyDescent="0.2">
      <c r="E55" s="23"/>
      <c r="F55" s="73"/>
      <c r="G55" s="236"/>
      <c r="H55" s="236"/>
      <c r="I55" s="237"/>
      <c r="J55" s="19"/>
      <c r="K55" s="155"/>
      <c r="L55" s="155"/>
      <c r="M55" s="194"/>
      <c r="O55" s="44"/>
    </row>
    <row r="56" spans="3:16" x14ac:dyDescent="0.2">
      <c r="C56" s="2" t="s">
        <v>156</v>
      </c>
      <c r="D56" s="2" t="s">
        <v>161</v>
      </c>
      <c r="E56" s="23" t="s">
        <v>383</v>
      </c>
      <c r="F56" s="73">
        <v>0.04</v>
      </c>
      <c r="G56" s="236">
        <v>0.05</v>
      </c>
      <c r="H56" s="236">
        <v>0.06</v>
      </c>
      <c r="I56" s="237">
        <v>5.9358332306146622E-2</v>
      </c>
      <c r="J56" s="19">
        <v>1624</v>
      </c>
      <c r="K56" s="155">
        <v>2579</v>
      </c>
      <c r="L56" s="155">
        <v>3640</v>
      </c>
      <c r="M56" s="194">
        <v>4249</v>
      </c>
      <c r="O56" s="44"/>
      <c r="P56" s="44"/>
    </row>
    <row r="57" spans="3:16" x14ac:dyDescent="0.2">
      <c r="C57" s="2" t="s">
        <v>156</v>
      </c>
      <c r="D57" s="2" t="s">
        <v>161</v>
      </c>
      <c r="E57" s="23" t="s">
        <v>384</v>
      </c>
      <c r="F57" s="73">
        <v>2.0000000000000018E-2</v>
      </c>
      <c r="G57" s="236">
        <v>3.9999999999999925E-2</v>
      </c>
      <c r="H57" s="236">
        <v>1.9999999999999907E-2</v>
      </c>
      <c r="I57" s="237">
        <v>2.0371811464428902E-2</v>
      </c>
      <c r="J57" s="19">
        <v>1624</v>
      </c>
      <c r="K57" s="155">
        <v>2579</v>
      </c>
      <c r="L57" s="155">
        <v>3640</v>
      </c>
      <c r="M57" s="194">
        <v>4249</v>
      </c>
      <c r="O57" s="44"/>
      <c r="P57" s="44"/>
    </row>
    <row r="58" spans="3:16" x14ac:dyDescent="0.2">
      <c r="C58" s="2" t="s">
        <v>156</v>
      </c>
      <c r="D58" s="2" t="s">
        <v>161</v>
      </c>
      <c r="E58" s="23" t="s">
        <v>385</v>
      </c>
      <c r="F58" s="73">
        <v>0.12</v>
      </c>
      <c r="G58" s="236">
        <v>9.9999999999999978E-2</v>
      </c>
      <c r="H58" s="236">
        <v>0.10000000000000009</v>
      </c>
      <c r="I58" s="237">
        <v>0.10442870855331421</v>
      </c>
      <c r="J58" s="19">
        <v>1624</v>
      </c>
      <c r="K58" s="155">
        <v>2579</v>
      </c>
      <c r="L58" s="155">
        <v>3640</v>
      </c>
      <c r="M58" s="194">
        <v>4249</v>
      </c>
      <c r="O58" s="44"/>
      <c r="P58" s="44"/>
    </row>
    <row r="59" spans="3:16" x14ac:dyDescent="0.2">
      <c r="C59" s="2" t="s">
        <v>156</v>
      </c>
      <c r="D59" s="2" t="s">
        <v>161</v>
      </c>
      <c r="E59" s="23" t="s">
        <v>386</v>
      </c>
      <c r="F59" s="73">
        <v>0.41</v>
      </c>
      <c r="G59" s="236">
        <v>0.39000000000000007</v>
      </c>
      <c r="H59" s="236">
        <v>0.39999999999999997</v>
      </c>
      <c r="I59" s="237">
        <v>0.37107396125793457</v>
      </c>
      <c r="J59" s="19">
        <v>1624</v>
      </c>
      <c r="K59" s="155">
        <v>2579</v>
      </c>
      <c r="L59" s="155">
        <v>3640</v>
      </c>
      <c r="M59" s="194">
        <v>4249</v>
      </c>
      <c r="O59" s="44"/>
      <c r="P59" s="44"/>
    </row>
    <row r="60" spans="3:16" x14ac:dyDescent="0.2">
      <c r="C60" s="2" t="s">
        <v>156</v>
      </c>
      <c r="D60" s="2" t="s">
        <v>161</v>
      </c>
      <c r="E60" s="23" t="s">
        <v>387</v>
      </c>
      <c r="F60" s="73">
        <v>0.06</v>
      </c>
      <c r="G60" s="236">
        <v>4.9999999999999989E-2</v>
      </c>
      <c r="H60" s="236">
        <v>4.9999999999999989E-2</v>
      </c>
      <c r="I60" s="237">
        <v>5.5339749902486801E-2</v>
      </c>
      <c r="J60" s="19">
        <v>1624</v>
      </c>
      <c r="K60" s="155">
        <v>2579</v>
      </c>
      <c r="L60" s="155">
        <v>3640</v>
      </c>
      <c r="M60" s="194">
        <v>4249</v>
      </c>
      <c r="O60" s="44"/>
      <c r="P60" s="44"/>
    </row>
    <row r="61" spans="3:16" x14ac:dyDescent="0.2">
      <c r="C61" s="2" t="s">
        <v>156</v>
      </c>
      <c r="D61" s="2" t="s">
        <v>161</v>
      </c>
      <c r="E61" s="23" t="s">
        <v>388</v>
      </c>
      <c r="F61" s="73">
        <v>2.9999999999999971E-2</v>
      </c>
      <c r="G61" s="236">
        <v>3.999999999999998E-2</v>
      </c>
      <c r="H61" s="236">
        <v>4.9999999999999989E-2</v>
      </c>
      <c r="I61" s="237">
        <v>4.8686593770980835E-2</v>
      </c>
      <c r="J61" s="19">
        <v>1624</v>
      </c>
      <c r="K61" s="155">
        <v>2579</v>
      </c>
      <c r="L61" s="155">
        <v>3640</v>
      </c>
      <c r="M61" s="194">
        <v>4249</v>
      </c>
      <c r="O61" s="44"/>
      <c r="P61" s="44"/>
    </row>
    <row r="62" spans="3:16" x14ac:dyDescent="0.2">
      <c r="C62" s="2" t="s">
        <v>156</v>
      </c>
      <c r="D62" s="2" t="s">
        <v>161</v>
      </c>
      <c r="E62" s="23" t="s">
        <v>389</v>
      </c>
      <c r="F62" s="73">
        <v>0.32</v>
      </c>
      <c r="G62" s="236">
        <v>0.33</v>
      </c>
      <c r="H62" s="236">
        <v>0.32</v>
      </c>
      <c r="I62" s="237">
        <v>0.34074082970619202</v>
      </c>
      <c r="J62" s="19">
        <v>1624</v>
      </c>
      <c r="K62" s="155">
        <v>2579</v>
      </c>
      <c r="L62" s="155">
        <v>3640</v>
      </c>
      <c r="M62" s="194">
        <v>4249</v>
      </c>
      <c r="O62" s="44"/>
      <c r="P62" s="44"/>
    </row>
    <row r="63" spans="3:16" x14ac:dyDescent="0.2">
      <c r="C63" s="2" t="s">
        <v>156</v>
      </c>
      <c r="D63" s="2" t="s">
        <v>161</v>
      </c>
      <c r="E63" s="23" t="s">
        <v>390</v>
      </c>
      <c r="F63" s="73"/>
      <c r="G63" s="236"/>
      <c r="H63" s="236"/>
      <c r="I63" s="237">
        <v>0</v>
      </c>
      <c r="J63" s="19">
        <v>1624</v>
      </c>
      <c r="K63" s="155">
        <v>2579</v>
      </c>
      <c r="L63" s="155">
        <v>3640</v>
      </c>
      <c r="M63" s="194">
        <v>4249</v>
      </c>
      <c r="O63" s="44"/>
    </row>
    <row r="64" spans="3:16" x14ac:dyDescent="0.2">
      <c r="C64" s="2" t="s">
        <v>156</v>
      </c>
      <c r="D64" s="2" t="s">
        <v>391</v>
      </c>
      <c r="E64" s="23" t="s">
        <v>383</v>
      </c>
      <c r="F64" s="73">
        <v>0.01</v>
      </c>
      <c r="G64" s="236">
        <v>0</v>
      </c>
      <c r="H64" s="236">
        <v>0.01</v>
      </c>
      <c r="I64" s="237">
        <v>1.318854745477438E-2</v>
      </c>
      <c r="J64" s="19">
        <v>443</v>
      </c>
      <c r="K64" s="155">
        <v>818</v>
      </c>
      <c r="L64" s="155">
        <v>1190</v>
      </c>
      <c r="M64" s="194">
        <v>1195</v>
      </c>
      <c r="O64" s="44"/>
      <c r="P64" s="44"/>
    </row>
    <row r="65" spans="3:16" x14ac:dyDescent="0.2">
      <c r="C65" s="2" t="s">
        <v>156</v>
      </c>
      <c r="D65" s="2" t="s">
        <v>391</v>
      </c>
      <c r="E65" s="23" t="s">
        <v>384</v>
      </c>
      <c r="F65" s="73">
        <v>0</v>
      </c>
      <c r="G65" s="236">
        <v>0</v>
      </c>
      <c r="H65" s="236">
        <v>0</v>
      </c>
      <c r="I65" s="237">
        <v>0</v>
      </c>
      <c r="J65" s="19">
        <v>443</v>
      </c>
      <c r="K65" s="155">
        <v>818</v>
      </c>
      <c r="L65" s="155">
        <v>1190</v>
      </c>
      <c r="M65" s="194">
        <v>1195</v>
      </c>
      <c r="O65" s="44"/>
      <c r="P65" s="44"/>
    </row>
    <row r="66" spans="3:16" x14ac:dyDescent="0.2">
      <c r="C66" s="2" t="s">
        <v>156</v>
      </c>
      <c r="D66" s="2" t="s">
        <v>391</v>
      </c>
      <c r="E66" s="23" t="s">
        <v>385</v>
      </c>
      <c r="F66" s="73">
        <v>0</v>
      </c>
      <c r="G66" s="236">
        <v>0</v>
      </c>
      <c r="H66" s="236">
        <v>0</v>
      </c>
      <c r="I66" s="237">
        <v>1.1237730504944921E-3</v>
      </c>
      <c r="J66" s="19">
        <v>443</v>
      </c>
      <c r="K66" s="155">
        <v>818</v>
      </c>
      <c r="L66" s="155">
        <v>1190</v>
      </c>
      <c r="M66" s="194">
        <v>1195</v>
      </c>
      <c r="O66" s="44"/>
      <c r="P66" s="44"/>
    </row>
    <row r="67" spans="3:16" x14ac:dyDescent="0.2">
      <c r="C67" s="2" t="s">
        <v>156</v>
      </c>
      <c r="D67" s="2" t="s">
        <v>391</v>
      </c>
      <c r="E67" s="23" t="s">
        <v>386</v>
      </c>
      <c r="F67" s="73">
        <v>3.0000000000000027E-2</v>
      </c>
      <c r="G67" s="236">
        <v>2.0000000000000018E-2</v>
      </c>
      <c r="H67" s="236">
        <v>3.0000000000000027E-2</v>
      </c>
      <c r="I67" s="237">
        <v>2.0868357270956039E-2</v>
      </c>
      <c r="J67" s="19">
        <v>443</v>
      </c>
      <c r="K67" s="155">
        <v>818</v>
      </c>
      <c r="L67" s="155">
        <v>1190</v>
      </c>
      <c r="M67" s="194">
        <v>1195</v>
      </c>
      <c r="O67" s="44"/>
      <c r="P67" s="44"/>
    </row>
    <row r="68" spans="3:16" x14ac:dyDescent="0.2">
      <c r="C68" s="2" t="s">
        <v>156</v>
      </c>
      <c r="D68" s="2" t="s">
        <v>391</v>
      </c>
      <c r="E68" s="23" t="s">
        <v>387</v>
      </c>
      <c r="F68" s="73">
        <v>2.0000000000000018E-2</v>
      </c>
      <c r="G68" s="236">
        <v>1.0000000000000009E-2</v>
      </c>
      <c r="H68" s="236">
        <v>1.0000000000000009E-2</v>
      </c>
      <c r="I68" s="237">
        <v>6.6475230269134045E-3</v>
      </c>
      <c r="J68" s="19">
        <v>443</v>
      </c>
      <c r="K68" s="155">
        <v>818</v>
      </c>
      <c r="L68" s="155">
        <v>1190</v>
      </c>
      <c r="M68" s="194">
        <v>1195</v>
      </c>
      <c r="O68" s="44"/>
      <c r="P68" s="44"/>
    </row>
    <row r="69" spans="3:16" x14ac:dyDescent="0.2">
      <c r="C69" s="2" t="s">
        <v>156</v>
      </c>
      <c r="D69" s="2" t="s">
        <v>391</v>
      </c>
      <c r="E69" s="23" t="s">
        <v>388</v>
      </c>
      <c r="F69" s="73">
        <v>9.9999999999998979E-3</v>
      </c>
      <c r="G69" s="236">
        <v>1.0000000000000009E-2</v>
      </c>
      <c r="H69" s="236">
        <v>1.0000000000000009E-2</v>
      </c>
      <c r="I69" s="237">
        <v>2.5785095989704132E-2</v>
      </c>
      <c r="J69" s="19">
        <v>443</v>
      </c>
      <c r="K69" s="155">
        <v>818</v>
      </c>
      <c r="L69" s="155">
        <v>1190</v>
      </c>
      <c r="M69" s="194">
        <v>1195</v>
      </c>
      <c r="O69" s="44"/>
      <c r="P69" s="44"/>
    </row>
    <row r="70" spans="3:16" x14ac:dyDescent="0.2">
      <c r="C70" s="2" t="s">
        <v>156</v>
      </c>
      <c r="D70" s="2" t="s">
        <v>391</v>
      </c>
      <c r="E70" s="23" t="s">
        <v>389</v>
      </c>
      <c r="F70" s="73">
        <v>0.93</v>
      </c>
      <c r="G70" s="236">
        <v>0.95</v>
      </c>
      <c r="H70" s="236">
        <v>0.94</v>
      </c>
      <c r="I70" s="237">
        <v>0.93238669633865356</v>
      </c>
      <c r="J70" s="19">
        <v>443</v>
      </c>
      <c r="K70" s="155">
        <v>818</v>
      </c>
      <c r="L70" s="155">
        <v>1190</v>
      </c>
      <c r="M70" s="194">
        <v>1195</v>
      </c>
      <c r="O70" s="44"/>
      <c r="P70" s="44"/>
    </row>
    <row r="71" spans="3:16" x14ac:dyDescent="0.2">
      <c r="C71" s="2" t="s">
        <v>156</v>
      </c>
      <c r="D71" s="2" t="s">
        <v>391</v>
      </c>
      <c r="E71" s="23" t="s">
        <v>390</v>
      </c>
      <c r="F71" s="73"/>
      <c r="G71" s="236"/>
      <c r="H71" s="236"/>
      <c r="I71" s="237">
        <v>0</v>
      </c>
      <c r="J71" s="19">
        <v>443</v>
      </c>
      <c r="K71" s="155">
        <v>818</v>
      </c>
      <c r="L71" s="155">
        <v>1190</v>
      </c>
      <c r="M71" s="194">
        <v>1195</v>
      </c>
      <c r="O71" s="44"/>
    </row>
    <row r="72" spans="3:16" x14ac:dyDescent="0.2">
      <c r="C72" s="2" t="s">
        <v>156</v>
      </c>
      <c r="D72" s="2" t="s">
        <v>392</v>
      </c>
      <c r="E72" s="23" t="s">
        <v>383</v>
      </c>
      <c r="F72" s="73">
        <v>0.04</v>
      </c>
      <c r="G72" s="236">
        <v>0.06</v>
      </c>
      <c r="H72" s="236">
        <v>0.08</v>
      </c>
      <c r="I72" s="237">
        <v>6.6040918231010437E-2</v>
      </c>
      <c r="J72" s="19">
        <v>1181</v>
      </c>
      <c r="K72" s="155">
        <v>1761</v>
      </c>
      <c r="L72" s="155">
        <v>2450</v>
      </c>
      <c r="M72" s="194">
        <v>3054</v>
      </c>
      <c r="O72" s="44"/>
      <c r="P72" s="44"/>
    </row>
    <row r="73" spans="3:16" x14ac:dyDescent="0.2">
      <c r="C73" s="2" t="s">
        <v>156</v>
      </c>
      <c r="D73" s="2" t="s">
        <v>392</v>
      </c>
      <c r="E73" s="23" t="s">
        <v>384</v>
      </c>
      <c r="F73" s="73">
        <v>2.9999999999999916E-2</v>
      </c>
      <c r="G73" s="236">
        <v>3.9999999999999925E-2</v>
      </c>
      <c r="H73" s="236">
        <v>2.0000000000000018E-2</v>
      </c>
      <c r="I73" s="237">
        <v>2.3320415988564491E-2</v>
      </c>
      <c r="J73" s="19">
        <v>1181</v>
      </c>
      <c r="K73" s="155">
        <v>1761</v>
      </c>
      <c r="L73" s="155">
        <v>2450</v>
      </c>
      <c r="M73" s="194">
        <v>3054</v>
      </c>
      <c r="O73" s="44"/>
      <c r="P73" s="44"/>
    </row>
    <row r="74" spans="3:16" x14ac:dyDescent="0.2">
      <c r="C74" s="2" t="s">
        <v>156</v>
      </c>
      <c r="D74" s="2" t="s">
        <v>392</v>
      </c>
      <c r="E74" s="23" t="s">
        <v>385</v>
      </c>
      <c r="F74" s="73">
        <v>0.14000000000000001</v>
      </c>
      <c r="G74" s="236">
        <v>0.12</v>
      </c>
      <c r="H74" s="236">
        <v>0.12</v>
      </c>
      <c r="I74" s="237">
        <v>0.11938101053237915</v>
      </c>
      <c r="J74" s="19">
        <v>1181</v>
      </c>
      <c r="K74" s="155">
        <v>1761</v>
      </c>
      <c r="L74" s="155">
        <v>2450</v>
      </c>
      <c r="M74" s="194">
        <v>3054</v>
      </c>
      <c r="O74" s="44"/>
      <c r="P74" s="44"/>
    </row>
    <row r="75" spans="3:16" x14ac:dyDescent="0.2">
      <c r="C75" s="2" t="s">
        <v>156</v>
      </c>
      <c r="D75" s="2" t="s">
        <v>392</v>
      </c>
      <c r="E75" s="23" t="s">
        <v>386</v>
      </c>
      <c r="F75" s="73">
        <v>0.49000000000000005</v>
      </c>
      <c r="G75" s="236">
        <v>0.47000000000000003</v>
      </c>
      <c r="H75" s="236">
        <v>0.47000000000000003</v>
      </c>
      <c r="I75" s="237">
        <v>0.42176255583763123</v>
      </c>
      <c r="J75" s="19">
        <v>1181</v>
      </c>
      <c r="K75" s="155">
        <v>1761</v>
      </c>
      <c r="L75" s="155">
        <v>2450</v>
      </c>
      <c r="M75" s="194">
        <v>3054</v>
      </c>
      <c r="O75" s="44"/>
      <c r="P75" s="44"/>
    </row>
    <row r="76" spans="3:16" x14ac:dyDescent="0.2">
      <c r="C76" s="2" t="s">
        <v>156</v>
      </c>
      <c r="D76" s="2" t="s">
        <v>392</v>
      </c>
      <c r="E76" s="23" t="s">
        <v>387</v>
      </c>
      <c r="F76" s="73">
        <v>0.06</v>
      </c>
      <c r="G76" s="236">
        <v>0.06</v>
      </c>
      <c r="H76" s="236">
        <v>0.06</v>
      </c>
      <c r="I76" s="237">
        <v>6.2387436628341675E-2</v>
      </c>
      <c r="J76" s="19">
        <v>1181</v>
      </c>
      <c r="K76" s="155">
        <v>1761</v>
      </c>
      <c r="L76" s="155">
        <v>2450</v>
      </c>
      <c r="M76" s="194">
        <v>3054</v>
      </c>
      <c r="O76" s="44"/>
      <c r="P76" s="44"/>
    </row>
    <row r="77" spans="3:16" x14ac:dyDescent="0.2">
      <c r="C77" s="2" t="s">
        <v>156</v>
      </c>
      <c r="D77" s="2" t="s">
        <v>392</v>
      </c>
      <c r="E77" s="23" t="s">
        <v>388</v>
      </c>
      <c r="F77" s="73">
        <v>3.999999999999998E-2</v>
      </c>
      <c r="G77" s="236">
        <v>4.9999999999999989E-2</v>
      </c>
      <c r="H77" s="236">
        <v>4.9999999999999989E-2</v>
      </c>
      <c r="I77" s="237">
        <v>5.2001342177391052E-2</v>
      </c>
      <c r="J77" s="19">
        <v>1181</v>
      </c>
      <c r="K77" s="155">
        <v>1761</v>
      </c>
      <c r="L77" s="155">
        <v>2450</v>
      </c>
      <c r="M77" s="194">
        <v>3054</v>
      </c>
      <c r="O77" s="44"/>
      <c r="P77" s="44"/>
    </row>
    <row r="78" spans="3:16" x14ac:dyDescent="0.2">
      <c r="C78" s="2" t="s">
        <v>156</v>
      </c>
      <c r="D78" s="2" t="s">
        <v>392</v>
      </c>
      <c r="E78" s="23" t="s">
        <v>389</v>
      </c>
      <c r="F78" s="73">
        <v>0.2</v>
      </c>
      <c r="G78" s="236">
        <v>0.2</v>
      </c>
      <c r="H78" s="236">
        <v>0.2</v>
      </c>
      <c r="I78" s="237">
        <v>0.25510632991790771</v>
      </c>
      <c r="J78" s="19">
        <v>1181</v>
      </c>
      <c r="K78" s="155">
        <v>1761</v>
      </c>
      <c r="L78" s="155">
        <v>2450</v>
      </c>
      <c r="M78" s="194">
        <v>3054</v>
      </c>
      <c r="O78" s="44"/>
      <c r="P78" s="44"/>
    </row>
    <row r="79" spans="3:16" x14ac:dyDescent="0.2">
      <c r="C79" s="2" t="s">
        <v>156</v>
      </c>
      <c r="D79" s="2" t="s">
        <v>392</v>
      </c>
      <c r="E79" s="23" t="s">
        <v>390</v>
      </c>
      <c r="F79" s="73"/>
      <c r="G79" s="236"/>
      <c r="H79" s="236"/>
      <c r="I79" s="237">
        <v>0</v>
      </c>
      <c r="J79" s="19">
        <v>1181</v>
      </c>
      <c r="K79" s="155">
        <v>1761</v>
      </c>
      <c r="L79" s="155">
        <v>2450</v>
      </c>
      <c r="M79" s="194">
        <v>3054</v>
      </c>
      <c r="O79" s="44"/>
    </row>
    <row r="80" spans="3:16" x14ac:dyDescent="0.2">
      <c r="E80" s="23"/>
      <c r="F80" s="73"/>
      <c r="G80" s="236"/>
      <c r="H80" s="236"/>
      <c r="I80" s="237"/>
      <c r="J80" s="19"/>
      <c r="K80" s="155"/>
      <c r="L80" s="155"/>
      <c r="M80" s="194"/>
      <c r="O80" s="44"/>
    </row>
    <row r="81" spans="3:16" x14ac:dyDescent="0.2">
      <c r="C81" s="2" t="s">
        <v>591</v>
      </c>
      <c r="D81" s="2" t="s">
        <v>161</v>
      </c>
      <c r="E81" s="23" t="s">
        <v>383</v>
      </c>
      <c r="F81" s="73">
        <v>0.08</v>
      </c>
      <c r="G81" s="236">
        <v>0.08</v>
      </c>
      <c r="H81" s="236">
        <v>0.1</v>
      </c>
      <c r="I81" s="237">
        <v>8.8796027004718781E-2</v>
      </c>
      <c r="J81" s="19">
        <v>5288</v>
      </c>
      <c r="K81" s="155">
        <v>5390</v>
      </c>
      <c r="L81" s="155">
        <v>6393</v>
      </c>
      <c r="M81" s="194">
        <v>6477</v>
      </c>
      <c r="O81" s="44"/>
      <c r="P81" s="44"/>
    </row>
    <row r="82" spans="3:16" x14ac:dyDescent="0.2">
      <c r="C82" s="2" t="s">
        <v>591</v>
      </c>
      <c r="D82" s="2" t="s">
        <v>161</v>
      </c>
      <c r="E82" s="23" t="s">
        <v>384</v>
      </c>
      <c r="F82" s="73">
        <v>1.0000000000000009E-2</v>
      </c>
      <c r="G82" s="236">
        <v>0</v>
      </c>
      <c r="H82" s="236">
        <v>0</v>
      </c>
      <c r="I82" s="237">
        <v>2.7624203357845545E-3</v>
      </c>
      <c r="J82" s="19">
        <v>5288</v>
      </c>
      <c r="K82" s="155">
        <v>5390</v>
      </c>
      <c r="L82" s="155">
        <v>6393</v>
      </c>
      <c r="M82" s="194">
        <v>6477</v>
      </c>
      <c r="O82" s="44"/>
      <c r="P82" s="44"/>
    </row>
    <row r="83" spans="3:16" x14ac:dyDescent="0.2">
      <c r="C83" s="2" t="s">
        <v>591</v>
      </c>
      <c r="D83" s="2" t="s">
        <v>161</v>
      </c>
      <c r="E83" s="23" t="s">
        <v>385</v>
      </c>
      <c r="F83" s="73">
        <v>0.10999999999999999</v>
      </c>
      <c r="G83" s="236">
        <v>0.10999999999999999</v>
      </c>
      <c r="H83" s="236">
        <v>9.9999999999999978E-2</v>
      </c>
      <c r="I83" s="237">
        <v>0.10771599411964417</v>
      </c>
      <c r="J83" s="19">
        <v>5288</v>
      </c>
      <c r="K83" s="155">
        <v>5390</v>
      </c>
      <c r="L83" s="155">
        <v>6393</v>
      </c>
      <c r="M83" s="194">
        <v>6477</v>
      </c>
      <c r="O83" s="44"/>
      <c r="P83" s="44"/>
    </row>
    <row r="84" spans="3:16" x14ac:dyDescent="0.2">
      <c r="C84" s="2" t="s">
        <v>591</v>
      </c>
      <c r="D84" s="2" t="s">
        <v>161</v>
      </c>
      <c r="E84" s="23" t="s">
        <v>386</v>
      </c>
      <c r="F84" s="73">
        <v>0.60000000000000009</v>
      </c>
      <c r="G84" s="236">
        <v>0.62000000000000011</v>
      </c>
      <c r="H84" s="236">
        <v>0.60000000000000009</v>
      </c>
      <c r="I84" s="237">
        <v>0.60854703187942505</v>
      </c>
      <c r="J84" s="19">
        <v>5288</v>
      </c>
      <c r="K84" s="155">
        <v>5390</v>
      </c>
      <c r="L84" s="155">
        <v>6393</v>
      </c>
      <c r="M84" s="194">
        <v>6477</v>
      </c>
      <c r="O84" s="44"/>
      <c r="P84" s="44"/>
    </row>
    <row r="85" spans="3:16" x14ac:dyDescent="0.2">
      <c r="C85" s="2" t="s">
        <v>591</v>
      </c>
      <c r="D85" s="2" t="s">
        <v>161</v>
      </c>
      <c r="E85" s="23" t="s">
        <v>387</v>
      </c>
      <c r="F85" s="73">
        <v>5.0000000000000017E-2</v>
      </c>
      <c r="G85" s="236">
        <v>4.0000000000000008E-2</v>
      </c>
      <c r="H85" s="236">
        <v>4.0000000000000008E-2</v>
      </c>
      <c r="I85" s="238">
        <v>3.7499900907278061E-2</v>
      </c>
      <c r="J85" s="19">
        <v>5288</v>
      </c>
      <c r="K85" s="155">
        <v>5390</v>
      </c>
      <c r="L85" s="155">
        <v>6393</v>
      </c>
      <c r="M85" s="194">
        <v>6477</v>
      </c>
      <c r="O85" s="44"/>
      <c r="P85" s="44"/>
    </row>
    <row r="86" spans="3:16" x14ac:dyDescent="0.2">
      <c r="C86" s="2" t="s">
        <v>591</v>
      </c>
      <c r="D86" s="2" t="s">
        <v>161</v>
      </c>
      <c r="E86" s="23" t="s">
        <v>388</v>
      </c>
      <c r="F86" s="73">
        <v>4.9999999999999989E-2</v>
      </c>
      <c r="G86" s="236">
        <v>4.9999999999999989E-2</v>
      </c>
      <c r="H86" s="236">
        <v>0.05</v>
      </c>
      <c r="I86" s="238">
        <v>4.4734489172697067E-2</v>
      </c>
      <c r="J86" s="19">
        <v>5288</v>
      </c>
      <c r="K86" s="155">
        <v>5390</v>
      </c>
      <c r="L86" s="155">
        <v>6393</v>
      </c>
      <c r="M86" s="194">
        <v>6477</v>
      </c>
      <c r="O86" s="44"/>
      <c r="P86" s="44"/>
    </row>
    <row r="87" spans="3:16" x14ac:dyDescent="0.2">
      <c r="C87" s="2" t="s">
        <v>591</v>
      </c>
      <c r="D87" s="2" t="s">
        <v>161</v>
      </c>
      <c r="E87" s="23" t="s">
        <v>389</v>
      </c>
      <c r="F87" s="73">
        <v>0.1</v>
      </c>
      <c r="G87" s="236">
        <v>0.1</v>
      </c>
      <c r="H87" s="236">
        <v>0.11</v>
      </c>
      <c r="I87" s="238">
        <v>0.10994414240121841</v>
      </c>
      <c r="J87" s="19">
        <v>5288</v>
      </c>
      <c r="K87" s="155">
        <v>5390</v>
      </c>
      <c r="L87" s="155">
        <v>6393</v>
      </c>
      <c r="M87" s="194">
        <v>6477</v>
      </c>
      <c r="O87" s="44"/>
      <c r="P87" s="44"/>
    </row>
    <row r="88" spans="3:16" x14ac:dyDescent="0.2">
      <c r="C88" s="2" t="s">
        <v>591</v>
      </c>
      <c r="D88" s="2" t="s">
        <v>161</v>
      </c>
      <c r="E88" s="23" t="s">
        <v>390</v>
      </c>
      <c r="F88" s="73"/>
      <c r="G88" s="236"/>
      <c r="H88" s="236"/>
      <c r="I88" s="238">
        <v>0</v>
      </c>
      <c r="J88" s="19">
        <v>5288</v>
      </c>
      <c r="K88" s="155">
        <v>5390</v>
      </c>
      <c r="L88" s="155">
        <v>6393</v>
      </c>
      <c r="M88" s="194">
        <v>6477</v>
      </c>
      <c r="O88" s="44"/>
    </row>
    <row r="89" spans="3:16" x14ac:dyDescent="0.2">
      <c r="C89" s="2" t="s">
        <v>591</v>
      </c>
      <c r="D89" s="2" t="s">
        <v>393</v>
      </c>
      <c r="E89" s="23" t="s">
        <v>383</v>
      </c>
      <c r="F89" s="73">
        <v>0</v>
      </c>
      <c r="G89" s="236">
        <v>0.01</v>
      </c>
      <c r="H89" s="236">
        <v>0</v>
      </c>
      <c r="I89" s="238">
        <v>1.8340062350034714E-2</v>
      </c>
      <c r="J89" s="19">
        <v>1262</v>
      </c>
      <c r="K89" s="155">
        <v>1277</v>
      </c>
      <c r="L89" s="155">
        <v>1543</v>
      </c>
      <c r="M89" s="194">
        <v>1463</v>
      </c>
      <c r="O89" s="44"/>
      <c r="P89" s="44"/>
    </row>
    <row r="90" spans="3:16" x14ac:dyDescent="0.2">
      <c r="C90" s="2" t="s">
        <v>591</v>
      </c>
      <c r="D90" s="2" t="s">
        <v>393</v>
      </c>
      <c r="E90" s="23" t="s">
        <v>384</v>
      </c>
      <c r="F90" s="73">
        <v>0</v>
      </c>
      <c r="G90" s="236">
        <v>0</v>
      </c>
      <c r="H90" s="236">
        <v>0</v>
      </c>
      <c r="I90" s="238">
        <v>0</v>
      </c>
      <c r="J90" s="19">
        <v>1262</v>
      </c>
      <c r="K90" s="155">
        <v>1277</v>
      </c>
      <c r="L90" s="155">
        <v>1543</v>
      </c>
      <c r="M90" s="194">
        <v>1463</v>
      </c>
      <c r="O90" s="44"/>
      <c r="P90" s="44"/>
    </row>
    <row r="91" spans="3:16" x14ac:dyDescent="0.2">
      <c r="C91" s="2" t="s">
        <v>591</v>
      </c>
      <c r="D91" s="2" t="s">
        <v>393</v>
      </c>
      <c r="E91" s="23" t="s">
        <v>385</v>
      </c>
      <c r="F91" s="73">
        <v>0</v>
      </c>
      <c r="G91" s="236">
        <v>0</v>
      </c>
      <c r="H91" s="236">
        <v>0</v>
      </c>
      <c r="I91" s="238">
        <v>5.93009521253407E-4</v>
      </c>
      <c r="J91" s="19">
        <v>1262</v>
      </c>
      <c r="K91" s="155">
        <v>1277</v>
      </c>
      <c r="L91" s="155">
        <v>1543</v>
      </c>
      <c r="M91" s="194">
        <v>1463</v>
      </c>
      <c r="O91" s="44"/>
      <c r="P91" s="44"/>
    </row>
    <row r="92" spans="3:16" x14ac:dyDescent="0.2">
      <c r="C92" s="2" t="s">
        <v>591</v>
      </c>
      <c r="D92" s="2" t="s">
        <v>393</v>
      </c>
      <c r="E92" s="23" t="s">
        <v>386</v>
      </c>
      <c r="F92" s="73">
        <v>0.31999999999999995</v>
      </c>
      <c r="G92" s="236">
        <v>0.31999999999999995</v>
      </c>
      <c r="H92" s="236">
        <v>0.31999999999999995</v>
      </c>
      <c r="I92" s="238">
        <v>0.37985590100288391</v>
      </c>
      <c r="J92" s="19">
        <v>1262</v>
      </c>
      <c r="K92" s="155">
        <v>1277</v>
      </c>
      <c r="L92" s="155">
        <v>1543</v>
      </c>
      <c r="M92" s="194">
        <v>1463</v>
      </c>
      <c r="O92" s="44"/>
      <c r="P92" s="44"/>
    </row>
    <row r="93" spans="3:16" x14ac:dyDescent="0.2">
      <c r="C93" s="2" t="s">
        <v>591</v>
      </c>
      <c r="D93" s="2" t="s">
        <v>393</v>
      </c>
      <c r="E93" s="23" t="s">
        <v>387</v>
      </c>
      <c r="F93" s="73">
        <v>0.12</v>
      </c>
      <c r="G93" s="236">
        <v>0.13</v>
      </c>
      <c r="H93" s="236">
        <v>0.12</v>
      </c>
      <c r="I93" s="238">
        <v>8.375963568687439E-2</v>
      </c>
      <c r="J93" s="19">
        <v>1262</v>
      </c>
      <c r="K93" s="155">
        <v>1277</v>
      </c>
      <c r="L93" s="155">
        <v>1543</v>
      </c>
      <c r="M93" s="194">
        <v>1463</v>
      </c>
      <c r="O93" s="44"/>
      <c r="P93" s="44"/>
    </row>
    <row r="94" spans="3:16" x14ac:dyDescent="0.2">
      <c r="C94" s="2" t="s">
        <v>591</v>
      </c>
      <c r="D94" s="2" t="s">
        <v>393</v>
      </c>
      <c r="E94" s="23" t="s">
        <v>388</v>
      </c>
      <c r="F94" s="73">
        <v>0.15000000000000008</v>
      </c>
      <c r="G94" s="236">
        <v>0.16000000000000003</v>
      </c>
      <c r="H94" s="236">
        <v>0.17000000000000004</v>
      </c>
      <c r="I94" s="238">
        <v>0.16040916740894318</v>
      </c>
      <c r="J94" s="19">
        <v>1262</v>
      </c>
      <c r="K94" s="155">
        <v>1277</v>
      </c>
      <c r="L94" s="155">
        <v>1543</v>
      </c>
      <c r="M94" s="194">
        <v>1463</v>
      </c>
      <c r="O94" s="44"/>
      <c r="P94" s="44"/>
    </row>
    <row r="95" spans="3:16" x14ac:dyDescent="0.2">
      <c r="C95" s="2" t="s">
        <v>591</v>
      </c>
      <c r="D95" s="2" t="s">
        <v>393</v>
      </c>
      <c r="E95" s="23" t="s">
        <v>389</v>
      </c>
      <c r="F95" s="73">
        <v>0.41</v>
      </c>
      <c r="G95" s="236">
        <v>0.38</v>
      </c>
      <c r="H95" s="236">
        <v>0.39</v>
      </c>
      <c r="I95" s="238">
        <v>0.35704222321510315</v>
      </c>
      <c r="J95" s="19">
        <v>1262</v>
      </c>
      <c r="K95" s="155">
        <v>1277</v>
      </c>
      <c r="L95" s="155">
        <v>1543</v>
      </c>
      <c r="M95" s="194">
        <v>1463</v>
      </c>
      <c r="O95" s="44"/>
      <c r="P95" s="44"/>
    </row>
    <row r="96" spans="3:16" x14ac:dyDescent="0.2">
      <c r="C96" s="2" t="s">
        <v>591</v>
      </c>
      <c r="D96" s="2" t="s">
        <v>393</v>
      </c>
      <c r="E96" s="23" t="s">
        <v>390</v>
      </c>
      <c r="F96" s="73"/>
      <c r="G96" s="236"/>
      <c r="H96" s="236"/>
      <c r="I96" s="238">
        <v>0</v>
      </c>
      <c r="J96" s="19">
        <v>1262</v>
      </c>
      <c r="K96" s="155">
        <v>1277</v>
      </c>
      <c r="L96" s="155">
        <v>1543</v>
      </c>
      <c r="M96" s="194">
        <v>1463</v>
      </c>
      <c r="O96" s="44"/>
    </row>
    <row r="97" spans="3:16" x14ac:dyDescent="0.2">
      <c r="C97" s="2" t="s">
        <v>591</v>
      </c>
      <c r="D97" s="2" t="s">
        <v>394</v>
      </c>
      <c r="E97" s="23" t="s">
        <v>383</v>
      </c>
      <c r="F97" s="73">
        <v>0.09</v>
      </c>
      <c r="G97" s="236">
        <v>0.08</v>
      </c>
      <c r="H97" s="236">
        <v>0.11</v>
      </c>
      <c r="I97" s="238">
        <v>9.4622321426868439E-2</v>
      </c>
      <c r="J97" s="19">
        <v>4026</v>
      </c>
      <c r="K97" s="155">
        <v>4113</v>
      </c>
      <c r="L97" s="155">
        <v>4850</v>
      </c>
      <c r="M97" s="194">
        <v>5014</v>
      </c>
      <c r="O97" s="44"/>
      <c r="P97" s="44"/>
    </row>
    <row r="98" spans="3:16" x14ac:dyDescent="0.2">
      <c r="C98" s="2" t="s">
        <v>591</v>
      </c>
      <c r="D98" s="2" t="s">
        <v>394</v>
      </c>
      <c r="E98" s="23" t="s">
        <v>384</v>
      </c>
      <c r="F98" s="73">
        <v>1.0000000000000009E-2</v>
      </c>
      <c r="G98" s="236">
        <v>1.0000000000000009E-2</v>
      </c>
      <c r="H98" s="236">
        <v>0</v>
      </c>
      <c r="I98" s="238">
        <v>2.9908563010394573E-3</v>
      </c>
      <c r="J98" s="19">
        <v>4026</v>
      </c>
      <c r="K98" s="155">
        <v>4113</v>
      </c>
      <c r="L98" s="155">
        <v>4850</v>
      </c>
      <c r="M98" s="194">
        <v>5014</v>
      </c>
      <c r="O98" s="44"/>
      <c r="P98" s="44"/>
    </row>
    <row r="99" spans="3:16" x14ac:dyDescent="0.2">
      <c r="C99" s="2" t="s">
        <v>591</v>
      </c>
      <c r="D99" s="2" t="s">
        <v>394</v>
      </c>
      <c r="E99" s="23" t="s">
        <v>385</v>
      </c>
      <c r="F99" s="73">
        <v>0.12</v>
      </c>
      <c r="G99" s="236">
        <v>0.12</v>
      </c>
      <c r="H99" s="236">
        <v>0.10999999999999999</v>
      </c>
      <c r="I99" s="238">
        <v>0.11657443642616272</v>
      </c>
      <c r="J99" s="19">
        <v>4026</v>
      </c>
      <c r="K99" s="155">
        <v>4113</v>
      </c>
      <c r="L99" s="155">
        <v>4850</v>
      </c>
      <c r="M99" s="194">
        <v>5014</v>
      </c>
      <c r="O99" s="44"/>
      <c r="P99" s="44"/>
    </row>
    <row r="100" spans="3:16" x14ac:dyDescent="0.2">
      <c r="C100" s="2" t="s">
        <v>591</v>
      </c>
      <c r="D100" s="2" t="s">
        <v>394</v>
      </c>
      <c r="E100" s="23" t="s">
        <v>386</v>
      </c>
      <c r="F100" s="73">
        <v>0.63</v>
      </c>
      <c r="G100" s="236">
        <v>0.64</v>
      </c>
      <c r="H100" s="236">
        <v>0.62</v>
      </c>
      <c r="I100" s="238">
        <v>0.62745845317840576</v>
      </c>
      <c r="J100" s="19">
        <v>4026</v>
      </c>
      <c r="K100" s="155">
        <v>4113</v>
      </c>
      <c r="L100" s="155">
        <v>4850</v>
      </c>
      <c r="M100" s="194">
        <v>5014</v>
      </c>
      <c r="O100" s="44"/>
      <c r="P100" s="44"/>
    </row>
    <row r="101" spans="3:16" x14ac:dyDescent="0.2">
      <c r="C101" s="2" t="s">
        <v>591</v>
      </c>
      <c r="D101" s="2" t="s">
        <v>394</v>
      </c>
      <c r="E101" s="23" t="s">
        <v>387</v>
      </c>
      <c r="F101" s="73">
        <v>3.9999999999999994E-2</v>
      </c>
      <c r="G101" s="236">
        <v>3.9999999999999994E-2</v>
      </c>
      <c r="H101" s="236">
        <v>4.0000000000000008E-2</v>
      </c>
      <c r="I101" s="238">
        <v>3.3674493432044983E-2</v>
      </c>
      <c r="J101" s="19">
        <v>4026</v>
      </c>
      <c r="K101" s="155">
        <v>4113</v>
      </c>
      <c r="L101" s="155">
        <v>4850</v>
      </c>
      <c r="M101" s="194">
        <v>5014</v>
      </c>
      <c r="O101" s="44"/>
      <c r="P101" s="44"/>
    </row>
    <row r="102" spans="3:16" x14ac:dyDescent="0.2">
      <c r="C102" s="2" t="s">
        <v>591</v>
      </c>
      <c r="D102" s="2" t="s">
        <v>394</v>
      </c>
      <c r="E102" s="23" t="s">
        <v>388</v>
      </c>
      <c r="F102" s="73">
        <v>0.03</v>
      </c>
      <c r="G102" s="236">
        <v>3.9999999999999994E-2</v>
      </c>
      <c r="H102" s="236">
        <v>3.9999999999999994E-2</v>
      </c>
      <c r="I102" s="238">
        <v>3.5168875008821487E-2</v>
      </c>
      <c r="J102" s="19">
        <v>4026</v>
      </c>
      <c r="K102" s="155">
        <v>4113</v>
      </c>
      <c r="L102" s="155">
        <v>4850</v>
      </c>
      <c r="M102" s="194">
        <v>5014</v>
      </c>
      <c r="O102" s="44"/>
      <c r="P102" s="44"/>
    </row>
    <row r="103" spans="3:16" x14ac:dyDescent="0.2">
      <c r="C103" s="2" t="s">
        <v>591</v>
      </c>
      <c r="D103" s="2" t="s">
        <v>394</v>
      </c>
      <c r="E103" s="23" t="s">
        <v>389</v>
      </c>
      <c r="F103" s="73">
        <v>0.08</v>
      </c>
      <c r="G103" s="236">
        <v>7.0000000000000007E-2</v>
      </c>
      <c r="H103" s="236">
        <v>0.08</v>
      </c>
      <c r="I103" s="238">
        <v>8.9510582387447357E-2</v>
      </c>
      <c r="J103" s="19">
        <v>4026</v>
      </c>
      <c r="K103" s="155">
        <v>4113</v>
      </c>
      <c r="L103" s="155">
        <v>4850</v>
      </c>
      <c r="M103" s="194">
        <v>5014</v>
      </c>
      <c r="O103" s="44"/>
      <c r="P103" s="44"/>
    </row>
    <row r="104" spans="3:16" x14ac:dyDescent="0.2">
      <c r="C104" s="2" t="s">
        <v>591</v>
      </c>
      <c r="D104" s="2" t="s">
        <v>394</v>
      </c>
      <c r="E104" s="23" t="s">
        <v>390</v>
      </c>
      <c r="F104" s="73"/>
      <c r="G104" s="236"/>
      <c r="H104" s="236"/>
      <c r="I104" s="238">
        <v>0</v>
      </c>
      <c r="J104" s="19">
        <v>4026</v>
      </c>
      <c r="K104" s="155">
        <v>4113</v>
      </c>
      <c r="L104" s="155">
        <v>4850</v>
      </c>
      <c r="M104" s="194">
        <v>5014</v>
      </c>
      <c r="O104" s="44"/>
    </row>
    <row r="105" spans="3:16" x14ac:dyDescent="0.2">
      <c r="E105" s="23"/>
      <c r="F105" s="73"/>
      <c r="G105" s="236"/>
      <c r="H105" s="236"/>
      <c r="I105" s="238"/>
      <c r="J105" s="19"/>
      <c r="K105" s="155"/>
      <c r="L105" s="155"/>
      <c r="M105" s="194"/>
      <c r="O105" s="44"/>
    </row>
    <row r="106" spans="3:16" x14ac:dyDescent="0.2">
      <c r="C106" s="2" t="s">
        <v>592</v>
      </c>
      <c r="D106" s="2" t="s">
        <v>161</v>
      </c>
      <c r="E106" s="23" t="s">
        <v>383</v>
      </c>
      <c r="F106" s="73">
        <v>7.0000000000000007E-2</v>
      </c>
      <c r="G106" s="236">
        <v>0.1</v>
      </c>
      <c r="H106" s="236">
        <v>0.12</v>
      </c>
      <c r="I106" s="238">
        <v>0.12326931953430176</v>
      </c>
      <c r="J106" s="19">
        <v>3320</v>
      </c>
      <c r="K106" s="155">
        <v>3702</v>
      </c>
      <c r="L106" s="155">
        <v>3510</v>
      </c>
      <c r="M106" s="194">
        <v>3330</v>
      </c>
      <c r="O106" s="44"/>
      <c r="P106" s="44"/>
    </row>
    <row r="107" spans="3:16" x14ac:dyDescent="0.2">
      <c r="C107" s="2" t="s">
        <v>592</v>
      </c>
      <c r="D107" s="2" t="s">
        <v>161</v>
      </c>
      <c r="E107" s="23" t="s">
        <v>384</v>
      </c>
      <c r="F107" s="73">
        <v>1.0000000000000009E-2</v>
      </c>
      <c r="G107" s="236">
        <v>1.0000000000000009E-2</v>
      </c>
      <c r="H107" s="236">
        <v>0</v>
      </c>
      <c r="I107" s="238">
        <v>5.111045204102993E-3</v>
      </c>
      <c r="J107" s="19">
        <v>3320</v>
      </c>
      <c r="K107" s="155">
        <v>3702</v>
      </c>
      <c r="L107" s="155">
        <v>3510</v>
      </c>
      <c r="M107" s="194">
        <v>3330</v>
      </c>
      <c r="O107" s="44"/>
      <c r="P107" s="44"/>
    </row>
    <row r="108" spans="3:16" x14ac:dyDescent="0.2">
      <c r="C108" s="2" t="s">
        <v>592</v>
      </c>
      <c r="D108" s="2" t="s">
        <v>161</v>
      </c>
      <c r="E108" s="23" t="s">
        <v>385</v>
      </c>
      <c r="F108" s="73">
        <v>9.000000000000008E-2</v>
      </c>
      <c r="G108" s="236">
        <v>8.9999999999999969E-2</v>
      </c>
      <c r="H108" s="236">
        <v>8.9999999999999969E-2</v>
      </c>
      <c r="I108" s="238">
        <v>7.9730607569217682E-2</v>
      </c>
      <c r="J108" s="19">
        <v>3320</v>
      </c>
      <c r="K108" s="155">
        <v>3702</v>
      </c>
      <c r="L108" s="155">
        <v>3510</v>
      </c>
      <c r="M108" s="194">
        <v>3330</v>
      </c>
      <c r="O108" s="44"/>
      <c r="P108" s="44"/>
    </row>
    <row r="109" spans="3:16" x14ac:dyDescent="0.2">
      <c r="C109" s="2" t="s">
        <v>592</v>
      </c>
      <c r="D109" s="2" t="s">
        <v>161</v>
      </c>
      <c r="E109" s="23" t="s">
        <v>386</v>
      </c>
      <c r="F109" s="73">
        <v>0.62</v>
      </c>
      <c r="G109" s="236">
        <v>0.6100000000000001</v>
      </c>
      <c r="H109" s="236">
        <v>0.59000000000000008</v>
      </c>
      <c r="I109" s="238">
        <v>0.59205442667007446</v>
      </c>
      <c r="J109" s="19">
        <v>3320</v>
      </c>
      <c r="K109" s="155">
        <v>3702</v>
      </c>
      <c r="L109" s="155">
        <v>3510</v>
      </c>
      <c r="M109" s="194">
        <v>3330</v>
      </c>
      <c r="O109" s="44"/>
      <c r="P109" s="44"/>
    </row>
    <row r="110" spans="3:16" x14ac:dyDescent="0.2">
      <c r="C110" s="2" t="s">
        <v>592</v>
      </c>
      <c r="D110" s="2" t="s">
        <v>161</v>
      </c>
      <c r="E110" s="23" t="s">
        <v>387</v>
      </c>
      <c r="F110" s="73">
        <v>3.999999999999998E-2</v>
      </c>
      <c r="G110" s="236">
        <v>4.0000000000000008E-2</v>
      </c>
      <c r="H110" s="236">
        <v>4.0000000000000008E-2</v>
      </c>
      <c r="I110" s="238">
        <v>4.2292505502700806E-2</v>
      </c>
      <c r="J110" s="19">
        <v>3320</v>
      </c>
      <c r="K110" s="155">
        <v>3702</v>
      </c>
      <c r="L110" s="155">
        <v>3510</v>
      </c>
      <c r="M110" s="194">
        <v>3330</v>
      </c>
      <c r="O110" s="44"/>
      <c r="P110" s="44"/>
    </row>
    <row r="111" spans="3:16" x14ac:dyDescent="0.2">
      <c r="C111" s="2" t="s">
        <v>592</v>
      </c>
      <c r="D111" s="2" t="s">
        <v>161</v>
      </c>
      <c r="E111" s="23" t="s">
        <v>388</v>
      </c>
      <c r="F111" s="73">
        <v>6.0000000000000012E-2</v>
      </c>
      <c r="G111" s="236">
        <v>0.06</v>
      </c>
      <c r="H111" s="236">
        <v>0.05</v>
      </c>
      <c r="I111" s="238">
        <v>5.3083367645740509E-2</v>
      </c>
      <c r="J111" s="19">
        <v>3320</v>
      </c>
      <c r="K111" s="155">
        <v>3702</v>
      </c>
      <c r="L111" s="155">
        <v>3510</v>
      </c>
      <c r="M111" s="194">
        <v>3330</v>
      </c>
      <c r="O111" s="44"/>
      <c r="P111" s="44"/>
    </row>
    <row r="112" spans="3:16" x14ac:dyDescent="0.2">
      <c r="C112" s="2" t="s">
        <v>592</v>
      </c>
      <c r="D112" s="2" t="s">
        <v>161</v>
      </c>
      <c r="E112" s="23" t="s">
        <v>389</v>
      </c>
      <c r="F112" s="73">
        <v>0.11</v>
      </c>
      <c r="G112" s="236">
        <v>0.09</v>
      </c>
      <c r="H112" s="236">
        <v>0.11</v>
      </c>
      <c r="I112" s="238">
        <v>0.10445873439311981</v>
      </c>
      <c r="J112" s="19">
        <v>3320</v>
      </c>
      <c r="K112" s="155">
        <v>3702</v>
      </c>
      <c r="L112" s="155">
        <v>3510</v>
      </c>
      <c r="M112" s="194">
        <v>3330</v>
      </c>
      <c r="O112" s="44"/>
      <c r="P112" s="44"/>
    </row>
    <row r="113" spans="3:16" x14ac:dyDescent="0.2">
      <c r="C113" s="2" t="s">
        <v>592</v>
      </c>
      <c r="D113" s="2" t="s">
        <v>161</v>
      </c>
      <c r="E113" s="23" t="s">
        <v>390</v>
      </c>
      <c r="F113" s="73"/>
      <c r="G113" s="236"/>
      <c r="H113" s="236"/>
      <c r="I113" s="238">
        <v>0</v>
      </c>
      <c r="J113" s="19">
        <v>3320</v>
      </c>
      <c r="K113" s="155">
        <v>3702</v>
      </c>
      <c r="L113" s="155">
        <v>3510</v>
      </c>
      <c r="M113" s="194">
        <v>3330</v>
      </c>
      <c r="O113" s="44"/>
    </row>
    <row r="114" spans="3:16" x14ac:dyDescent="0.2">
      <c r="C114" s="2" t="s">
        <v>592</v>
      </c>
      <c r="D114" s="2" t="s">
        <v>393</v>
      </c>
      <c r="E114" s="23" t="s">
        <v>383</v>
      </c>
      <c r="F114" s="73">
        <v>0.01</v>
      </c>
      <c r="G114" s="236">
        <v>0</v>
      </c>
      <c r="H114" s="236">
        <v>0.01</v>
      </c>
      <c r="I114" s="238">
        <v>6.5856864675879478E-3</v>
      </c>
      <c r="J114" s="19">
        <v>836</v>
      </c>
      <c r="K114" s="155">
        <v>918</v>
      </c>
      <c r="L114" s="155">
        <v>891</v>
      </c>
      <c r="M114" s="194">
        <v>785</v>
      </c>
      <c r="O114" s="44"/>
      <c r="P114" s="44"/>
    </row>
    <row r="115" spans="3:16" x14ac:dyDescent="0.2">
      <c r="C115" s="2" t="s">
        <v>592</v>
      </c>
      <c r="D115" s="2" t="s">
        <v>393</v>
      </c>
      <c r="E115" s="23" t="s">
        <v>384</v>
      </c>
      <c r="F115" s="73">
        <v>0</v>
      </c>
      <c r="G115" s="236">
        <v>0</v>
      </c>
      <c r="H115" s="236">
        <v>0</v>
      </c>
      <c r="I115" s="238">
        <v>0</v>
      </c>
      <c r="J115" s="19">
        <v>836</v>
      </c>
      <c r="K115" s="155">
        <v>918</v>
      </c>
      <c r="L115" s="155">
        <v>891</v>
      </c>
      <c r="M115" s="194">
        <v>785</v>
      </c>
      <c r="O115" s="44"/>
      <c r="P115" s="44"/>
    </row>
    <row r="116" spans="3:16" x14ac:dyDescent="0.2">
      <c r="C116" s="2" t="s">
        <v>592</v>
      </c>
      <c r="D116" s="2" t="s">
        <v>393</v>
      </c>
      <c r="E116" s="23" t="s">
        <v>385</v>
      </c>
      <c r="F116" s="73">
        <v>0</v>
      </c>
      <c r="G116" s="236">
        <v>0</v>
      </c>
      <c r="H116" s="236">
        <v>0</v>
      </c>
      <c r="I116" s="238">
        <v>0</v>
      </c>
      <c r="J116" s="19">
        <v>836</v>
      </c>
      <c r="K116" s="155">
        <v>918</v>
      </c>
      <c r="L116" s="155">
        <v>891</v>
      </c>
      <c r="M116" s="194">
        <v>785</v>
      </c>
      <c r="O116" s="44"/>
      <c r="P116" s="44"/>
    </row>
    <row r="117" spans="3:16" x14ac:dyDescent="0.2">
      <c r="C117" s="2" t="s">
        <v>592</v>
      </c>
      <c r="D117" s="2" t="s">
        <v>393</v>
      </c>
      <c r="E117" s="23" t="s">
        <v>386</v>
      </c>
      <c r="F117" s="73">
        <v>0.35</v>
      </c>
      <c r="G117" s="236">
        <v>0.38</v>
      </c>
      <c r="H117" s="236">
        <v>0.36</v>
      </c>
      <c r="I117" s="238">
        <v>0.4015008807182312</v>
      </c>
      <c r="J117" s="19">
        <v>836</v>
      </c>
      <c r="K117" s="155">
        <v>918</v>
      </c>
      <c r="L117" s="155">
        <v>891</v>
      </c>
      <c r="M117" s="194">
        <v>785</v>
      </c>
      <c r="O117" s="44"/>
      <c r="P117" s="44"/>
    </row>
    <row r="118" spans="3:16" x14ac:dyDescent="0.2">
      <c r="C118" s="2" t="s">
        <v>592</v>
      </c>
      <c r="D118" s="2" t="s">
        <v>393</v>
      </c>
      <c r="E118" s="23" t="s">
        <v>387</v>
      </c>
      <c r="F118" s="73">
        <v>0.14000000000000001</v>
      </c>
      <c r="G118" s="236">
        <v>0.12</v>
      </c>
      <c r="H118" s="236">
        <v>9.9999999999999978E-2</v>
      </c>
      <c r="I118" s="238">
        <v>8.9257240295410156E-2</v>
      </c>
      <c r="J118" s="19">
        <v>836</v>
      </c>
      <c r="K118" s="155">
        <v>918</v>
      </c>
      <c r="L118" s="155">
        <v>891</v>
      </c>
      <c r="M118" s="194">
        <v>785</v>
      </c>
      <c r="O118" s="44"/>
      <c r="P118" s="44"/>
    </row>
    <row r="119" spans="3:16" x14ac:dyDescent="0.2">
      <c r="C119" s="2" t="s">
        <v>592</v>
      </c>
      <c r="D119" s="2" t="s">
        <v>393</v>
      </c>
      <c r="E119" s="23" t="s">
        <v>388</v>
      </c>
      <c r="F119" s="73">
        <v>0.13</v>
      </c>
      <c r="G119" s="236">
        <v>0.15000000000000002</v>
      </c>
      <c r="H119" s="236">
        <v>0.16000000000000003</v>
      </c>
      <c r="I119" s="238">
        <v>0.1756209135055542</v>
      </c>
      <c r="J119" s="19">
        <v>836</v>
      </c>
      <c r="K119" s="155">
        <v>918</v>
      </c>
      <c r="L119" s="155">
        <v>891</v>
      </c>
      <c r="M119" s="194">
        <v>785</v>
      </c>
      <c r="O119" s="44"/>
      <c r="P119" s="44"/>
    </row>
    <row r="120" spans="3:16" x14ac:dyDescent="0.2">
      <c r="C120" s="2" t="s">
        <v>592</v>
      </c>
      <c r="D120" s="2" t="s">
        <v>393</v>
      </c>
      <c r="E120" s="23" t="s">
        <v>389</v>
      </c>
      <c r="F120" s="73">
        <v>0.37</v>
      </c>
      <c r="G120" s="236">
        <v>0.35</v>
      </c>
      <c r="H120" s="236">
        <v>0.37</v>
      </c>
      <c r="I120" s="238">
        <v>0.32703527808189392</v>
      </c>
      <c r="J120" s="19">
        <v>836</v>
      </c>
      <c r="K120" s="155">
        <v>918</v>
      </c>
      <c r="L120" s="155">
        <v>891</v>
      </c>
      <c r="M120" s="194">
        <v>785</v>
      </c>
      <c r="O120" s="44"/>
      <c r="P120" s="44"/>
    </row>
    <row r="121" spans="3:16" x14ac:dyDescent="0.2">
      <c r="C121" s="2" t="s">
        <v>592</v>
      </c>
      <c r="D121" s="2" t="s">
        <v>393</v>
      </c>
      <c r="E121" s="23" t="s">
        <v>390</v>
      </c>
      <c r="F121" s="73"/>
      <c r="G121" s="236"/>
      <c r="H121" s="236"/>
      <c r="I121" s="238">
        <v>0</v>
      </c>
      <c r="J121" s="19">
        <v>836</v>
      </c>
      <c r="K121" s="155">
        <v>918</v>
      </c>
      <c r="L121" s="155">
        <v>891</v>
      </c>
      <c r="M121" s="194">
        <v>785</v>
      </c>
      <c r="O121" s="44"/>
    </row>
    <row r="122" spans="3:16" x14ac:dyDescent="0.2">
      <c r="C122" s="2" t="s">
        <v>592</v>
      </c>
      <c r="D122" s="2" t="s">
        <v>394</v>
      </c>
      <c r="E122" s="23" t="s">
        <v>383</v>
      </c>
      <c r="F122" s="73">
        <v>0.08</v>
      </c>
      <c r="G122" s="236">
        <v>0.11</v>
      </c>
      <c r="H122" s="236">
        <v>0.13</v>
      </c>
      <c r="I122" s="238">
        <v>0.13668344914913177</v>
      </c>
      <c r="J122" s="19">
        <v>2484</v>
      </c>
      <c r="K122" s="155">
        <v>2784</v>
      </c>
      <c r="L122" s="155">
        <v>2619</v>
      </c>
      <c r="M122" s="194">
        <v>2545</v>
      </c>
      <c r="O122" s="44"/>
      <c r="P122" s="44"/>
    </row>
    <row r="123" spans="3:16" x14ac:dyDescent="0.2">
      <c r="C123" s="2" t="s">
        <v>592</v>
      </c>
      <c r="D123" s="2" t="s">
        <v>394</v>
      </c>
      <c r="E123" s="23" t="s">
        <v>384</v>
      </c>
      <c r="F123" s="73">
        <v>1.0000000000000009E-2</v>
      </c>
      <c r="G123" s="236">
        <v>1.0000000000000009E-2</v>
      </c>
      <c r="H123" s="236">
        <v>0</v>
      </c>
      <c r="I123" s="238">
        <v>5.6986184790730476E-3</v>
      </c>
      <c r="J123" s="19">
        <v>2484</v>
      </c>
      <c r="K123" s="155">
        <v>2784</v>
      </c>
      <c r="L123" s="155">
        <v>2619</v>
      </c>
      <c r="M123" s="194">
        <v>2545</v>
      </c>
      <c r="O123" s="44"/>
      <c r="P123" s="44"/>
    </row>
    <row r="124" spans="3:16" x14ac:dyDescent="0.2">
      <c r="C124" s="2" t="s">
        <v>592</v>
      </c>
      <c r="D124" s="2" t="s">
        <v>394</v>
      </c>
      <c r="E124" s="23" t="s">
        <v>385</v>
      </c>
      <c r="F124" s="73">
        <v>9.9999999999999978E-2</v>
      </c>
      <c r="G124" s="236">
        <v>9.9999999999999978E-2</v>
      </c>
      <c r="H124" s="236">
        <v>0.10999999999999999</v>
      </c>
      <c r="I124" s="238">
        <v>8.8896550238132477E-2</v>
      </c>
      <c r="J124" s="19">
        <v>2484</v>
      </c>
      <c r="K124" s="155">
        <v>2784</v>
      </c>
      <c r="L124" s="155">
        <v>2619</v>
      </c>
      <c r="M124" s="194">
        <v>2545</v>
      </c>
      <c r="O124" s="44"/>
      <c r="P124" s="44"/>
    </row>
    <row r="125" spans="3:16" x14ac:dyDescent="0.2">
      <c r="C125" s="2" t="s">
        <v>592</v>
      </c>
      <c r="D125" s="2" t="s">
        <v>394</v>
      </c>
      <c r="E125" s="23" t="s">
        <v>386</v>
      </c>
      <c r="F125" s="73">
        <v>0.65</v>
      </c>
      <c r="G125" s="236">
        <v>0.65</v>
      </c>
      <c r="H125" s="236">
        <v>0.62</v>
      </c>
      <c r="I125" s="238">
        <v>0.61396074295043945</v>
      </c>
      <c r="J125" s="19">
        <v>2484</v>
      </c>
      <c r="K125" s="155">
        <v>2784</v>
      </c>
      <c r="L125" s="155">
        <v>2619</v>
      </c>
      <c r="M125" s="194">
        <v>2545</v>
      </c>
      <c r="O125" s="44"/>
      <c r="P125" s="44"/>
    </row>
    <row r="126" spans="3:16" x14ac:dyDescent="0.2">
      <c r="C126" s="2" t="s">
        <v>592</v>
      </c>
      <c r="D126" s="2" t="s">
        <v>394</v>
      </c>
      <c r="E126" s="23" t="s">
        <v>387</v>
      </c>
      <c r="F126" s="73">
        <v>4.0000000000000008E-2</v>
      </c>
      <c r="G126" s="236">
        <v>0.03</v>
      </c>
      <c r="H126" s="236">
        <v>3.0000000000000013E-2</v>
      </c>
      <c r="I126" s="238">
        <v>3.6893371492624283E-2</v>
      </c>
      <c r="J126" s="19">
        <v>2484</v>
      </c>
      <c r="K126" s="155">
        <v>2784</v>
      </c>
      <c r="L126" s="155">
        <v>2619</v>
      </c>
      <c r="M126" s="194">
        <v>2545</v>
      </c>
      <c r="O126" s="44"/>
      <c r="P126" s="44"/>
    </row>
    <row r="127" spans="3:16" x14ac:dyDescent="0.2">
      <c r="C127" s="2" t="s">
        <v>592</v>
      </c>
      <c r="D127" s="2" t="s">
        <v>394</v>
      </c>
      <c r="E127" s="23" t="s">
        <v>388</v>
      </c>
      <c r="F127" s="73">
        <v>4.9999999999999989E-2</v>
      </c>
      <c r="G127" s="236">
        <v>4.0000000000000008E-2</v>
      </c>
      <c r="H127" s="236">
        <v>0.03</v>
      </c>
      <c r="I127" s="238">
        <v>3.8996271789073944E-2</v>
      </c>
      <c r="J127" s="19">
        <v>2484</v>
      </c>
      <c r="K127" s="155">
        <v>2784</v>
      </c>
      <c r="L127" s="155">
        <v>2619</v>
      </c>
      <c r="M127" s="194">
        <v>2545</v>
      </c>
      <c r="O127" s="44"/>
      <c r="P127" s="44"/>
    </row>
    <row r="128" spans="3:16" x14ac:dyDescent="0.2">
      <c r="C128" s="2" t="s">
        <v>592</v>
      </c>
      <c r="D128" s="2" t="s">
        <v>394</v>
      </c>
      <c r="E128" s="23" t="s">
        <v>389</v>
      </c>
      <c r="F128" s="73">
        <v>7.0000000000000007E-2</v>
      </c>
      <c r="G128" s="236">
        <v>0.06</v>
      </c>
      <c r="H128" s="236">
        <v>0.08</v>
      </c>
      <c r="I128" s="238">
        <v>7.8871011734008789E-2</v>
      </c>
      <c r="J128" s="19">
        <v>2484</v>
      </c>
      <c r="K128" s="155">
        <v>2784</v>
      </c>
      <c r="L128" s="155">
        <v>2619</v>
      </c>
      <c r="M128" s="194">
        <v>2545</v>
      </c>
      <c r="O128" s="44"/>
      <c r="P128" s="44"/>
    </row>
    <row r="129" spans="3:16" x14ac:dyDescent="0.2">
      <c r="C129" s="2" t="s">
        <v>592</v>
      </c>
      <c r="D129" s="2" t="s">
        <v>394</v>
      </c>
      <c r="E129" s="23" t="s">
        <v>390</v>
      </c>
      <c r="F129" s="73"/>
      <c r="G129" s="236"/>
      <c r="H129" s="236"/>
      <c r="I129" s="238">
        <v>0</v>
      </c>
      <c r="J129" s="19">
        <v>2484</v>
      </c>
      <c r="K129" s="155">
        <v>2784</v>
      </c>
      <c r="L129" s="155">
        <v>2619</v>
      </c>
      <c r="M129" s="194">
        <v>2545</v>
      </c>
      <c r="O129" s="44"/>
    </row>
    <row r="130" spans="3:16" x14ac:dyDescent="0.2">
      <c r="E130" s="23"/>
      <c r="F130" s="73"/>
      <c r="G130" s="236"/>
      <c r="H130" s="236"/>
      <c r="I130" s="238"/>
      <c r="J130" s="19"/>
      <c r="K130" s="155"/>
      <c r="L130" s="155"/>
      <c r="M130" s="194"/>
      <c r="O130" s="44"/>
    </row>
    <row r="131" spans="3:16" x14ac:dyDescent="0.2">
      <c r="C131" s="2" t="s">
        <v>158</v>
      </c>
      <c r="D131" s="2" t="s">
        <v>161</v>
      </c>
      <c r="E131" s="23" t="s">
        <v>383</v>
      </c>
      <c r="F131" s="73">
        <v>0.08</v>
      </c>
      <c r="G131" s="236">
        <v>0.08</v>
      </c>
      <c r="H131" s="236">
        <v>0.1</v>
      </c>
      <c r="I131" s="238">
        <v>9.6673503518104553E-2</v>
      </c>
      <c r="J131" s="19">
        <v>8876</v>
      </c>
      <c r="K131" s="155">
        <v>9344</v>
      </c>
      <c r="L131" s="155">
        <v>10176</v>
      </c>
      <c r="M131" s="194">
        <v>10345</v>
      </c>
      <c r="O131" s="44"/>
      <c r="P131" s="44"/>
    </row>
    <row r="132" spans="3:16" x14ac:dyDescent="0.2">
      <c r="C132" s="2" t="s">
        <v>158</v>
      </c>
      <c r="D132" s="2" t="s">
        <v>161</v>
      </c>
      <c r="E132" s="23" t="s">
        <v>384</v>
      </c>
      <c r="F132" s="73">
        <v>1.0000000000000009E-2</v>
      </c>
      <c r="G132" s="236">
        <v>1.0000000000000009E-2</v>
      </c>
      <c r="H132" s="236">
        <v>0</v>
      </c>
      <c r="I132" s="238">
        <v>3.5925428383052349E-3</v>
      </c>
      <c r="J132" s="19">
        <v>8876</v>
      </c>
      <c r="K132" s="155">
        <v>9344</v>
      </c>
      <c r="L132" s="155">
        <v>10176</v>
      </c>
      <c r="M132" s="194">
        <v>10345</v>
      </c>
      <c r="O132" s="44"/>
      <c r="P132" s="44"/>
    </row>
    <row r="133" spans="3:16" x14ac:dyDescent="0.2">
      <c r="C133" s="2" t="s">
        <v>158</v>
      </c>
      <c r="D133" s="2" t="s">
        <v>161</v>
      </c>
      <c r="E133" s="23" t="s">
        <v>385</v>
      </c>
      <c r="F133" s="73">
        <v>9.9999999999999978E-2</v>
      </c>
      <c r="G133" s="236">
        <v>9.9999999999999978E-2</v>
      </c>
      <c r="H133" s="236">
        <v>8.9999999999999969E-2</v>
      </c>
      <c r="I133" s="238">
        <v>9.8725788295269012E-2</v>
      </c>
      <c r="J133" s="19">
        <v>8876</v>
      </c>
      <c r="K133" s="155">
        <v>9344</v>
      </c>
      <c r="L133" s="155">
        <v>10176</v>
      </c>
      <c r="M133" s="194">
        <v>10345</v>
      </c>
      <c r="O133" s="44"/>
      <c r="P133" s="44"/>
    </row>
    <row r="134" spans="3:16" x14ac:dyDescent="0.2">
      <c r="C134" s="2" t="s">
        <v>158</v>
      </c>
      <c r="D134" s="2" t="s">
        <v>161</v>
      </c>
      <c r="E134" s="23" t="s">
        <v>386</v>
      </c>
      <c r="F134" s="73">
        <v>0.6100000000000001</v>
      </c>
      <c r="G134" s="236">
        <v>0.62000000000000011</v>
      </c>
      <c r="H134" s="236">
        <v>0.60000000000000009</v>
      </c>
      <c r="I134" s="238">
        <v>0.6056256890296936</v>
      </c>
      <c r="J134" s="19">
        <v>8876</v>
      </c>
      <c r="K134" s="155">
        <v>9344</v>
      </c>
      <c r="L134" s="155">
        <v>10176</v>
      </c>
      <c r="M134" s="194">
        <v>10345</v>
      </c>
      <c r="O134" s="44"/>
      <c r="P134" s="44"/>
    </row>
    <row r="135" spans="3:16" x14ac:dyDescent="0.2">
      <c r="C135" s="2" t="s">
        <v>158</v>
      </c>
      <c r="D135" s="2" t="s">
        <v>161</v>
      </c>
      <c r="E135" s="23" t="s">
        <v>387</v>
      </c>
      <c r="F135" s="73">
        <v>5.0000000000000017E-2</v>
      </c>
      <c r="G135" s="236">
        <v>4.0000000000000008E-2</v>
      </c>
      <c r="H135" s="236">
        <v>4.0000000000000008E-2</v>
      </c>
      <c r="I135" s="238">
        <v>3.8756363093852997E-2</v>
      </c>
      <c r="J135" s="19">
        <v>8876</v>
      </c>
      <c r="K135" s="155">
        <v>9344</v>
      </c>
      <c r="L135" s="155">
        <v>10176</v>
      </c>
      <c r="M135" s="194">
        <v>10345</v>
      </c>
      <c r="O135" s="44"/>
      <c r="P135" s="44"/>
    </row>
    <row r="136" spans="3:16" x14ac:dyDescent="0.2">
      <c r="C136" s="2" t="s">
        <v>158</v>
      </c>
      <c r="D136" s="2" t="s">
        <v>161</v>
      </c>
      <c r="E136" s="23" t="s">
        <v>388</v>
      </c>
      <c r="F136" s="73">
        <v>3.9999999999999994E-2</v>
      </c>
      <c r="G136" s="236">
        <v>4.9999999999999989E-2</v>
      </c>
      <c r="H136" s="236">
        <v>0.05</v>
      </c>
      <c r="I136" s="238">
        <v>4.7315198928117752E-2</v>
      </c>
      <c r="J136" s="19">
        <v>8876</v>
      </c>
      <c r="K136" s="155">
        <v>9344</v>
      </c>
      <c r="L136" s="155">
        <v>10176</v>
      </c>
      <c r="M136" s="194">
        <v>10345</v>
      </c>
      <c r="O136" s="44"/>
      <c r="P136" s="44"/>
    </row>
    <row r="137" spans="3:16" x14ac:dyDescent="0.2">
      <c r="C137" s="2" t="s">
        <v>158</v>
      </c>
      <c r="D137" s="2" t="s">
        <v>161</v>
      </c>
      <c r="E137" s="23" t="s">
        <v>389</v>
      </c>
      <c r="F137" s="73">
        <v>0.11</v>
      </c>
      <c r="G137" s="236">
        <v>0.1</v>
      </c>
      <c r="H137" s="236">
        <v>0.11</v>
      </c>
      <c r="I137" s="238">
        <v>0.10931093245744705</v>
      </c>
      <c r="J137" s="19">
        <v>8876</v>
      </c>
      <c r="K137" s="155">
        <v>9344</v>
      </c>
      <c r="L137" s="155">
        <v>10176</v>
      </c>
      <c r="M137" s="194">
        <v>10345</v>
      </c>
      <c r="O137" s="44"/>
      <c r="P137" s="44"/>
    </row>
    <row r="138" spans="3:16" x14ac:dyDescent="0.2">
      <c r="C138" s="2" t="s">
        <v>158</v>
      </c>
      <c r="D138" s="2" t="s">
        <v>161</v>
      </c>
      <c r="E138" s="23" t="s">
        <v>390</v>
      </c>
      <c r="F138" s="73"/>
      <c r="G138" s="236"/>
      <c r="H138" s="236"/>
      <c r="I138" s="238">
        <v>0</v>
      </c>
      <c r="J138" s="19">
        <v>8876</v>
      </c>
      <c r="K138" s="155">
        <v>9344</v>
      </c>
      <c r="L138" s="155">
        <v>10176</v>
      </c>
      <c r="M138" s="194">
        <v>10345</v>
      </c>
      <c r="O138" s="44"/>
    </row>
    <row r="139" spans="3:16" x14ac:dyDescent="0.2">
      <c r="C139" s="2" t="s">
        <v>158</v>
      </c>
      <c r="D139" s="2" t="s">
        <v>393</v>
      </c>
      <c r="E139" s="23" t="s">
        <v>383</v>
      </c>
      <c r="F139" s="73">
        <v>0</v>
      </c>
      <c r="G139" s="236">
        <v>0</v>
      </c>
      <c r="H139" s="236">
        <v>0</v>
      </c>
      <c r="I139" s="238">
        <v>1.3697095215320587E-2</v>
      </c>
      <c r="J139" s="19">
        <v>2163</v>
      </c>
      <c r="K139" s="155">
        <v>2257</v>
      </c>
      <c r="L139" s="155">
        <v>2499</v>
      </c>
      <c r="M139" s="194">
        <v>2375</v>
      </c>
      <c r="O139" s="44"/>
      <c r="P139" s="44"/>
    </row>
    <row r="140" spans="3:16" x14ac:dyDescent="0.2">
      <c r="C140" s="2" t="s">
        <v>158</v>
      </c>
      <c r="D140" s="2" t="s">
        <v>393</v>
      </c>
      <c r="E140" s="23" t="s">
        <v>384</v>
      </c>
      <c r="F140" s="73">
        <v>1.0000000000000009E-2</v>
      </c>
      <c r="G140" s="236">
        <v>0</v>
      </c>
      <c r="H140" s="236">
        <v>0</v>
      </c>
      <c r="I140" s="238">
        <v>0</v>
      </c>
      <c r="J140" s="19">
        <v>2163</v>
      </c>
      <c r="K140" s="155">
        <v>2257</v>
      </c>
      <c r="L140" s="155">
        <v>2499</v>
      </c>
      <c r="M140" s="194">
        <v>2375</v>
      </c>
      <c r="O140" s="44"/>
      <c r="P140" s="44"/>
    </row>
    <row r="141" spans="3:16" x14ac:dyDescent="0.2">
      <c r="C141" s="2" t="s">
        <v>158</v>
      </c>
      <c r="D141" s="2" t="s">
        <v>393</v>
      </c>
      <c r="E141" s="23" t="s">
        <v>385</v>
      </c>
      <c r="F141" s="73">
        <v>0</v>
      </c>
      <c r="G141" s="236">
        <v>0</v>
      </c>
      <c r="H141" s="236">
        <v>0</v>
      </c>
      <c r="I141" s="238">
        <v>3.7602448719553649E-4</v>
      </c>
      <c r="J141" s="19">
        <v>2163</v>
      </c>
      <c r="K141" s="155">
        <v>2257</v>
      </c>
      <c r="L141" s="155">
        <v>2499</v>
      </c>
      <c r="M141" s="194">
        <v>2375</v>
      </c>
      <c r="O141" s="44"/>
      <c r="P141" s="44"/>
    </row>
    <row r="142" spans="3:16" x14ac:dyDescent="0.2">
      <c r="C142" s="2" t="s">
        <v>158</v>
      </c>
      <c r="D142" s="2" t="s">
        <v>393</v>
      </c>
      <c r="E142" s="23" t="s">
        <v>386</v>
      </c>
      <c r="F142" s="73">
        <v>0.31999999999999995</v>
      </c>
      <c r="G142" s="236">
        <v>0.33999999999999997</v>
      </c>
      <c r="H142" s="236">
        <v>0.32999999999999996</v>
      </c>
      <c r="I142" s="238">
        <v>0.38776755332946777</v>
      </c>
      <c r="J142" s="19">
        <v>2163</v>
      </c>
      <c r="K142" s="155">
        <v>2257</v>
      </c>
      <c r="L142" s="155">
        <v>2499</v>
      </c>
      <c r="M142" s="194">
        <v>2375</v>
      </c>
      <c r="O142" s="44"/>
      <c r="P142" s="44"/>
    </row>
    <row r="143" spans="3:16" x14ac:dyDescent="0.2">
      <c r="C143" s="2" t="s">
        <v>158</v>
      </c>
      <c r="D143" s="2" t="s">
        <v>393</v>
      </c>
      <c r="E143" s="23" t="s">
        <v>387</v>
      </c>
      <c r="F143" s="73">
        <v>0.13</v>
      </c>
      <c r="G143" s="236">
        <v>0.12</v>
      </c>
      <c r="H143" s="236">
        <v>0.10999999999999999</v>
      </c>
      <c r="I143" s="238">
        <v>8.5737541317939758E-2</v>
      </c>
      <c r="J143" s="19">
        <v>2163</v>
      </c>
      <c r="K143" s="155">
        <v>2257</v>
      </c>
      <c r="L143" s="155">
        <v>2499</v>
      </c>
      <c r="M143" s="194">
        <v>2375</v>
      </c>
      <c r="O143" s="44"/>
      <c r="P143" s="44"/>
    </row>
    <row r="144" spans="3:16" x14ac:dyDescent="0.2">
      <c r="C144" s="2" t="s">
        <v>158</v>
      </c>
      <c r="D144" s="2" t="s">
        <v>393</v>
      </c>
      <c r="E144" s="23" t="s">
        <v>388</v>
      </c>
      <c r="F144" s="73">
        <v>0.15000000000000002</v>
      </c>
      <c r="G144" s="236">
        <v>0.16000000000000003</v>
      </c>
      <c r="H144" s="236">
        <v>0.17000000000000004</v>
      </c>
      <c r="I144" s="238">
        <v>0.1665990948677063</v>
      </c>
      <c r="J144" s="19">
        <v>2163</v>
      </c>
      <c r="K144" s="155">
        <v>2257</v>
      </c>
      <c r="L144" s="155">
        <v>2499</v>
      </c>
      <c r="M144" s="194">
        <v>2375</v>
      </c>
      <c r="O144" s="44"/>
      <c r="P144" s="44"/>
    </row>
    <row r="145" spans="3:16" x14ac:dyDescent="0.2">
      <c r="C145" s="2" t="s">
        <v>158</v>
      </c>
      <c r="D145" s="2" t="s">
        <v>393</v>
      </c>
      <c r="E145" s="23" t="s">
        <v>389</v>
      </c>
      <c r="F145" s="73">
        <v>0.39</v>
      </c>
      <c r="G145" s="236">
        <v>0.37</v>
      </c>
      <c r="H145" s="236">
        <v>0.38</v>
      </c>
      <c r="I145" s="238">
        <v>0.34582272171974182</v>
      </c>
      <c r="J145" s="19">
        <v>2163</v>
      </c>
      <c r="K145" s="155">
        <v>2257</v>
      </c>
      <c r="L145" s="155">
        <v>2499</v>
      </c>
      <c r="M145" s="194">
        <v>2375</v>
      </c>
      <c r="O145" s="44"/>
      <c r="P145" s="44"/>
    </row>
    <row r="146" spans="3:16" x14ac:dyDescent="0.2">
      <c r="C146" s="2" t="s">
        <v>158</v>
      </c>
      <c r="D146" s="2" t="s">
        <v>393</v>
      </c>
      <c r="E146" s="23" t="s">
        <v>390</v>
      </c>
      <c r="F146" s="73"/>
      <c r="G146" s="236"/>
      <c r="H146" s="236"/>
      <c r="I146" s="238">
        <v>0</v>
      </c>
      <c r="J146" s="19">
        <v>2163</v>
      </c>
      <c r="K146" s="155">
        <v>2257</v>
      </c>
      <c r="L146" s="155">
        <v>2499</v>
      </c>
      <c r="M146" s="194">
        <v>2375</v>
      </c>
      <c r="O146" s="44"/>
    </row>
    <row r="147" spans="3:16" x14ac:dyDescent="0.2">
      <c r="C147" s="2" t="s">
        <v>158</v>
      </c>
      <c r="D147" s="2" t="s">
        <v>394</v>
      </c>
      <c r="E147" s="23" t="s">
        <v>383</v>
      </c>
      <c r="F147" s="73">
        <v>0.09</v>
      </c>
      <c r="G147" s="236">
        <v>0.09</v>
      </c>
      <c r="H147" s="236">
        <v>0.12</v>
      </c>
      <c r="I147" s="238">
        <v>0.10422844439744949</v>
      </c>
      <c r="J147" s="19">
        <v>6713</v>
      </c>
      <c r="K147" s="155">
        <v>7087</v>
      </c>
      <c r="L147" s="155">
        <v>7677</v>
      </c>
      <c r="M147" s="194">
        <v>7970</v>
      </c>
      <c r="O147" s="44"/>
      <c r="P147" s="44"/>
    </row>
    <row r="148" spans="3:16" x14ac:dyDescent="0.2">
      <c r="C148" s="2" t="s">
        <v>158</v>
      </c>
      <c r="D148" s="2" t="s">
        <v>394</v>
      </c>
      <c r="E148" s="23" t="s">
        <v>384</v>
      </c>
      <c r="F148" s="73">
        <v>1.0000000000000009E-2</v>
      </c>
      <c r="G148" s="236">
        <v>1.0000000000000009E-2</v>
      </c>
      <c r="H148" s="236">
        <v>0</v>
      </c>
      <c r="I148" s="238">
        <v>3.9196410216391087E-3</v>
      </c>
      <c r="J148" s="19">
        <v>6713</v>
      </c>
      <c r="K148" s="155">
        <v>7087</v>
      </c>
      <c r="L148" s="155">
        <v>7677</v>
      </c>
      <c r="M148" s="194">
        <v>7970</v>
      </c>
      <c r="O148" s="44"/>
      <c r="P148" s="44"/>
    </row>
    <row r="149" spans="3:16" x14ac:dyDescent="0.2">
      <c r="C149" s="2" t="s">
        <v>158</v>
      </c>
      <c r="D149" s="2" t="s">
        <v>394</v>
      </c>
      <c r="E149" s="23" t="s">
        <v>385</v>
      </c>
      <c r="F149" s="73">
        <v>0.10999999999999999</v>
      </c>
      <c r="G149" s="236">
        <v>0.10999999999999999</v>
      </c>
      <c r="H149" s="236">
        <v>9.9999999999999978E-2</v>
      </c>
      <c r="I149" s="238">
        <v>0.10768045485019684</v>
      </c>
      <c r="J149" s="19">
        <v>6713</v>
      </c>
      <c r="K149" s="155">
        <v>7087</v>
      </c>
      <c r="L149" s="155">
        <v>7677</v>
      </c>
      <c r="M149" s="194">
        <v>7970</v>
      </c>
      <c r="O149" s="44"/>
      <c r="P149" s="44"/>
    </row>
    <row r="150" spans="3:16" x14ac:dyDescent="0.2">
      <c r="C150" s="2" t="s">
        <v>158</v>
      </c>
      <c r="D150" s="2" t="s">
        <v>394</v>
      </c>
      <c r="E150" s="23" t="s">
        <v>386</v>
      </c>
      <c r="F150" s="73">
        <v>0.64</v>
      </c>
      <c r="G150" s="236">
        <v>0.64</v>
      </c>
      <c r="H150" s="236">
        <v>0.62</v>
      </c>
      <c r="I150" s="238">
        <v>0.62546151876449585</v>
      </c>
      <c r="J150" s="19">
        <v>6713</v>
      </c>
      <c r="K150" s="155">
        <v>7087</v>
      </c>
      <c r="L150" s="155">
        <v>7677</v>
      </c>
      <c r="M150" s="194">
        <v>7970</v>
      </c>
      <c r="O150" s="44"/>
      <c r="P150" s="44"/>
    </row>
    <row r="151" spans="3:16" x14ac:dyDescent="0.2">
      <c r="C151" s="2" t="s">
        <v>158</v>
      </c>
      <c r="D151" s="2" t="s">
        <v>394</v>
      </c>
      <c r="E151" s="23" t="s">
        <v>387</v>
      </c>
      <c r="F151" s="73">
        <v>0.03</v>
      </c>
      <c r="G151" s="236">
        <v>3.9999999999999994E-2</v>
      </c>
      <c r="H151" s="236">
        <v>4.0000000000000008E-2</v>
      </c>
      <c r="I151" s="238">
        <v>3.4478764981031418E-2</v>
      </c>
      <c r="J151" s="19">
        <v>6713</v>
      </c>
      <c r="K151" s="155">
        <v>7087</v>
      </c>
      <c r="L151" s="155">
        <v>7677</v>
      </c>
      <c r="M151" s="194">
        <v>7970</v>
      </c>
      <c r="O151" s="44"/>
      <c r="P151" s="44"/>
    </row>
    <row r="152" spans="3:16" x14ac:dyDescent="0.2">
      <c r="C152" s="2" t="s">
        <v>158</v>
      </c>
      <c r="D152" s="2" t="s">
        <v>394</v>
      </c>
      <c r="E152" s="23" t="s">
        <v>388</v>
      </c>
      <c r="F152" s="73">
        <v>3.9999999999999994E-2</v>
      </c>
      <c r="G152" s="236">
        <v>3.9999999999999994E-2</v>
      </c>
      <c r="H152" s="236">
        <v>3.9999999999999994E-2</v>
      </c>
      <c r="I152" s="238">
        <v>3.6454495042562485E-2</v>
      </c>
      <c r="J152" s="19">
        <v>6713</v>
      </c>
      <c r="K152" s="155">
        <v>7087</v>
      </c>
      <c r="L152" s="155">
        <v>7677</v>
      </c>
      <c r="M152" s="194">
        <v>7970</v>
      </c>
      <c r="O152" s="44"/>
      <c r="P152" s="44"/>
    </row>
    <row r="153" spans="3:16" x14ac:dyDescent="0.2">
      <c r="C153" s="2" t="s">
        <v>158</v>
      </c>
      <c r="D153" s="2" t="s">
        <v>394</v>
      </c>
      <c r="E153" s="23" t="s">
        <v>389</v>
      </c>
      <c r="F153" s="73">
        <v>0.08</v>
      </c>
      <c r="G153" s="236">
        <v>7.0000000000000007E-2</v>
      </c>
      <c r="H153" s="236">
        <v>0.08</v>
      </c>
      <c r="I153" s="238">
        <v>8.7776713073253632E-2</v>
      </c>
      <c r="J153" s="19">
        <v>6713</v>
      </c>
      <c r="K153" s="155">
        <v>7087</v>
      </c>
      <c r="L153" s="155">
        <v>7677</v>
      </c>
      <c r="M153" s="194">
        <v>7970</v>
      </c>
      <c r="O153" s="44"/>
      <c r="P153" s="44"/>
    </row>
    <row r="154" spans="3:16" x14ac:dyDescent="0.2">
      <c r="C154" s="2" t="s">
        <v>158</v>
      </c>
      <c r="D154" s="2" t="s">
        <v>394</v>
      </c>
      <c r="E154" s="23" t="s">
        <v>390</v>
      </c>
      <c r="F154" s="73"/>
      <c r="G154" s="236"/>
      <c r="H154" s="236"/>
      <c r="I154" s="238">
        <v>0</v>
      </c>
      <c r="J154" s="19">
        <v>6713</v>
      </c>
      <c r="K154" s="155">
        <v>7087</v>
      </c>
      <c r="L154" s="155">
        <v>7677</v>
      </c>
      <c r="M154" s="194">
        <v>7970</v>
      </c>
      <c r="O154" s="44"/>
    </row>
    <row r="155" spans="3:16" x14ac:dyDescent="0.2">
      <c r="E155" s="23"/>
      <c r="F155" s="73"/>
      <c r="G155" s="236"/>
      <c r="H155" s="236"/>
      <c r="I155" s="238"/>
      <c r="J155" s="19"/>
      <c r="K155" s="155"/>
      <c r="L155" s="155"/>
      <c r="M155" s="194"/>
      <c r="O155" s="44"/>
    </row>
    <row r="156" spans="3:16" x14ac:dyDescent="0.2">
      <c r="C156" s="2" t="s">
        <v>160</v>
      </c>
      <c r="D156" s="2" t="s">
        <v>160</v>
      </c>
      <c r="E156" s="23" t="s">
        <v>383</v>
      </c>
      <c r="F156" s="73">
        <v>0.16</v>
      </c>
      <c r="G156" s="236">
        <v>0.16</v>
      </c>
      <c r="H156" s="236">
        <v>0.14000000000000001</v>
      </c>
      <c r="I156" s="238">
        <v>0.12731888890266418</v>
      </c>
      <c r="J156" s="19">
        <v>1077</v>
      </c>
      <c r="K156" s="155">
        <v>1525</v>
      </c>
      <c r="L156" s="155">
        <v>1611</v>
      </c>
      <c r="M156" s="194">
        <v>758</v>
      </c>
      <c r="O156" s="44"/>
      <c r="P156" s="44"/>
    </row>
    <row r="157" spans="3:16" x14ac:dyDescent="0.2">
      <c r="C157" s="2" t="s">
        <v>160</v>
      </c>
      <c r="D157" s="2" t="s">
        <v>160</v>
      </c>
      <c r="E157" s="23" t="s">
        <v>384</v>
      </c>
      <c r="F157" s="73">
        <v>5.9999999999999942E-2</v>
      </c>
      <c r="G157" s="236">
        <v>3.9999999999999925E-2</v>
      </c>
      <c r="H157" s="236">
        <v>4.9999999999999933E-2</v>
      </c>
      <c r="I157" s="238">
        <v>5.5842943489551544E-2</v>
      </c>
      <c r="J157" s="19">
        <v>1077</v>
      </c>
      <c r="K157" s="155">
        <v>1525</v>
      </c>
      <c r="L157" s="155">
        <v>1611</v>
      </c>
      <c r="M157" s="194">
        <v>758</v>
      </c>
      <c r="O157" s="44"/>
      <c r="P157" s="44"/>
    </row>
    <row r="158" spans="3:16" x14ac:dyDescent="0.2">
      <c r="C158" s="2" t="s">
        <v>160</v>
      </c>
      <c r="D158" s="2" t="s">
        <v>160</v>
      </c>
      <c r="E158" s="23" t="s">
        <v>385</v>
      </c>
      <c r="F158" s="73">
        <v>7.0000000000000062E-2</v>
      </c>
      <c r="G158" s="236">
        <v>9.000000000000008E-2</v>
      </c>
      <c r="H158" s="236">
        <v>7.0000000000000062E-2</v>
      </c>
      <c r="I158" s="238">
        <v>6.8293444812297821E-2</v>
      </c>
      <c r="J158" s="19">
        <v>1077</v>
      </c>
      <c r="K158" s="155">
        <v>1525</v>
      </c>
      <c r="L158" s="155">
        <v>1611</v>
      </c>
      <c r="M158" s="194">
        <v>758</v>
      </c>
      <c r="O158" s="44"/>
      <c r="P158" s="44"/>
    </row>
    <row r="159" spans="3:16" x14ac:dyDescent="0.2">
      <c r="C159" s="2" t="s">
        <v>160</v>
      </c>
      <c r="D159" s="2" t="s">
        <v>160</v>
      </c>
      <c r="E159" s="23" t="s">
        <v>386</v>
      </c>
      <c r="F159" s="73">
        <v>0.53999999999999992</v>
      </c>
      <c r="G159" s="236">
        <v>0.53</v>
      </c>
      <c r="H159" s="236">
        <v>0.56000000000000005</v>
      </c>
      <c r="I159" s="238">
        <v>0.54556757211685181</v>
      </c>
      <c r="J159" s="19">
        <v>1077</v>
      </c>
      <c r="K159" s="155">
        <v>1525</v>
      </c>
      <c r="L159" s="155">
        <v>1611</v>
      </c>
      <c r="M159" s="194">
        <v>758</v>
      </c>
      <c r="O159" s="44"/>
      <c r="P159" s="44"/>
    </row>
    <row r="160" spans="3:16" x14ac:dyDescent="0.2">
      <c r="C160" s="2" t="s">
        <v>160</v>
      </c>
      <c r="D160" s="2" t="s">
        <v>160</v>
      </c>
      <c r="E160" s="23" t="s">
        <v>387</v>
      </c>
      <c r="F160" s="73">
        <v>4.0000000000000008E-2</v>
      </c>
      <c r="G160" s="236">
        <v>4.9999999999999989E-2</v>
      </c>
      <c r="H160" s="236">
        <v>4.9999999999999989E-2</v>
      </c>
      <c r="I160" s="238">
        <v>5.2119035273790359E-2</v>
      </c>
      <c r="J160" s="19">
        <v>1077</v>
      </c>
      <c r="K160" s="155">
        <v>1525</v>
      </c>
      <c r="L160" s="155">
        <v>1611</v>
      </c>
      <c r="M160" s="194">
        <v>758</v>
      </c>
      <c r="O160" s="44"/>
      <c r="P160" s="44"/>
    </row>
    <row r="161" spans="3:16" x14ac:dyDescent="0.2">
      <c r="C161" s="2" t="s">
        <v>160</v>
      </c>
      <c r="D161" s="2" t="s">
        <v>160</v>
      </c>
      <c r="E161" s="23" t="s">
        <v>388</v>
      </c>
      <c r="F161" s="73">
        <v>1.999999999999999E-2</v>
      </c>
      <c r="G161" s="236">
        <v>0.03</v>
      </c>
      <c r="H161" s="236">
        <v>4.0000000000000008E-2</v>
      </c>
      <c r="I161" s="238">
        <v>4.1593890637159348E-2</v>
      </c>
      <c r="J161" s="19">
        <v>1077</v>
      </c>
      <c r="K161" s="155">
        <v>1525</v>
      </c>
      <c r="L161" s="155">
        <v>1611</v>
      </c>
      <c r="M161" s="194">
        <v>758</v>
      </c>
      <c r="O161" s="44"/>
      <c r="P161" s="44"/>
    </row>
    <row r="162" spans="3:16" x14ac:dyDescent="0.2">
      <c r="C162" s="2" t="s">
        <v>160</v>
      </c>
      <c r="D162" s="2" t="s">
        <v>160</v>
      </c>
      <c r="E162" s="23" t="s">
        <v>389</v>
      </c>
      <c r="F162" s="73">
        <v>0.1</v>
      </c>
      <c r="G162" s="236">
        <v>0.1</v>
      </c>
      <c r="H162" s="236">
        <v>0.09</v>
      </c>
      <c r="I162" s="238">
        <v>9.7815841436386108E-2</v>
      </c>
      <c r="J162" s="19">
        <v>1077</v>
      </c>
      <c r="K162" s="155">
        <v>1525</v>
      </c>
      <c r="L162" s="155">
        <v>1611</v>
      </c>
      <c r="M162" s="194">
        <v>758</v>
      </c>
      <c r="O162" s="44"/>
      <c r="P162" s="44"/>
    </row>
    <row r="163" spans="3:16" x14ac:dyDescent="0.2">
      <c r="C163" s="2" t="s">
        <v>160</v>
      </c>
      <c r="D163" s="2" t="s">
        <v>160</v>
      </c>
      <c r="E163" s="23" t="s">
        <v>390</v>
      </c>
      <c r="F163" s="73">
        <v>0.01</v>
      </c>
      <c r="G163" s="236">
        <v>0.01</v>
      </c>
      <c r="H163" s="236">
        <v>0.01</v>
      </c>
      <c r="I163" s="238">
        <v>1.1448400095105171E-2</v>
      </c>
      <c r="J163" s="19">
        <v>1077</v>
      </c>
      <c r="K163" s="155">
        <v>1525</v>
      </c>
      <c r="L163" s="155">
        <v>1611</v>
      </c>
      <c r="M163" s="194">
        <v>758</v>
      </c>
      <c r="O163" s="44"/>
    </row>
    <row r="164" spans="3:16" x14ac:dyDescent="0.2">
      <c r="C164" s="2" t="s">
        <v>160</v>
      </c>
      <c r="D164" s="2" t="s">
        <v>395</v>
      </c>
      <c r="E164" s="23" t="s">
        <v>383</v>
      </c>
      <c r="F164" s="73">
        <v>0.51</v>
      </c>
      <c r="G164" s="236">
        <v>0.45</v>
      </c>
      <c r="H164" s="236">
        <v>0.5</v>
      </c>
      <c r="I164" s="238">
        <v>0.4176572859287262</v>
      </c>
      <c r="J164" s="19">
        <v>94</v>
      </c>
      <c r="K164" s="155">
        <v>179</v>
      </c>
      <c r="L164" s="155">
        <v>168</v>
      </c>
      <c r="M164" s="194">
        <v>173</v>
      </c>
      <c r="O164" s="44"/>
      <c r="P164" s="44"/>
    </row>
    <row r="165" spans="3:16" x14ac:dyDescent="0.2">
      <c r="C165" s="2" t="s">
        <v>160</v>
      </c>
      <c r="D165" s="2" t="s">
        <v>395</v>
      </c>
      <c r="E165" s="23" t="s">
        <v>384</v>
      </c>
      <c r="F165" s="73">
        <v>3.999999999999998E-2</v>
      </c>
      <c r="G165" s="236">
        <v>2.0000000000000018E-2</v>
      </c>
      <c r="H165" s="236">
        <v>3.999999999999998E-2</v>
      </c>
      <c r="I165" s="238">
        <v>3.9834260940551758E-2</v>
      </c>
      <c r="J165" s="19">
        <v>94</v>
      </c>
      <c r="K165" s="155">
        <v>179</v>
      </c>
      <c r="L165" s="155">
        <v>168</v>
      </c>
      <c r="M165" s="194">
        <v>173</v>
      </c>
      <c r="O165" s="44"/>
      <c r="P165" s="44"/>
    </row>
    <row r="166" spans="3:16" x14ac:dyDescent="0.2">
      <c r="C166" s="2" t="s">
        <v>160</v>
      </c>
      <c r="D166" s="2" t="s">
        <v>395</v>
      </c>
      <c r="E166" s="23" t="s">
        <v>385</v>
      </c>
      <c r="F166" s="73">
        <v>0.14000000000000001</v>
      </c>
      <c r="G166" s="236">
        <v>0.16000000000000003</v>
      </c>
      <c r="H166" s="236">
        <v>0.11000000000000004</v>
      </c>
      <c r="I166" s="238">
        <v>0.16541406512260437</v>
      </c>
      <c r="J166" s="19">
        <v>94</v>
      </c>
      <c r="K166" s="155">
        <v>179</v>
      </c>
      <c r="L166" s="155">
        <v>168</v>
      </c>
      <c r="M166" s="194">
        <v>173</v>
      </c>
      <c r="O166" s="44"/>
      <c r="P166" s="44"/>
    </row>
    <row r="167" spans="3:16" x14ac:dyDescent="0.2">
      <c r="C167" s="2" t="s">
        <v>160</v>
      </c>
      <c r="D167" s="2" t="s">
        <v>395</v>
      </c>
      <c r="E167" s="23" t="s">
        <v>386</v>
      </c>
      <c r="F167" s="73">
        <v>0.26</v>
      </c>
      <c r="G167" s="236">
        <v>0.28999999999999998</v>
      </c>
      <c r="H167" s="236">
        <v>0.28999999999999998</v>
      </c>
      <c r="I167" s="238">
        <v>0.27984485030174255</v>
      </c>
      <c r="J167" s="19">
        <v>94</v>
      </c>
      <c r="K167" s="155">
        <v>179</v>
      </c>
      <c r="L167" s="155">
        <v>168</v>
      </c>
      <c r="M167" s="194">
        <v>173</v>
      </c>
      <c r="O167" s="44"/>
      <c r="P167" s="44"/>
    </row>
    <row r="168" spans="3:16" x14ac:dyDescent="0.2">
      <c r="C168" s="2" t="s">
        <v>160</v>
      </c>
      <c r="D168" s="2" t="s">
        <v>395</v>
      </c>
      <c r="E168" s="23" t="s">
        <v>387</v>
      </c>
      <c r="F168" s="73">
        <v>0</v>
      </c>
      <c r="G168" s="236">
        <v>0.03</v>
      </c>
      <c r="H168" s="236">
        <v>1.9999999999999997E-2</v>
      </c>
      <c r="I168" s="238">
        <v>2.5063466280698776E-2</v>
      </c>
      <c r="J168" s="19">
        <v>94</v>
      </c>
      <c r="K168" s="155">
        <v>179</v>
      </c>
      <c r="L168" s="155">
        <v>168</v>
      </c>
      <c r="M168" s="194">
        <v>173</v>
      </c>
      <c r="O168" s="44"/>
      <c r="P168" s="44"/>
    </row>
    <row r="169" spans="3:16" x14ac:dyDescent="0.2">
      <c r="C169" s="2" t="s">
        <v>160</v>
      </c>
      <c r="D169" s="2" t="s">
        <v>395</v>
      </c>
      <c r="E169" s="23" t="s">
        <v>388</v>
      </c>
      <c r="F169" s="73">
        <v>2.0000000000000004E-2</v>
      </c>
      <c r="G169" s="236">
        <v>0</v>
      </c>
      <c r="H169" s="236">
        <v>1.0000000000000002E-2</v>
      </c>
      <c r="I169" s="238">
        <v>6.3214139081537724E-3</v>
      </c>
      <c r="J169" s="19">
        <v>94</v>
      </c>
      <c r="K169" s="155">
        <v>179</v>
      </c>
      <c r="L169" s="155">
        <v>168</v>
      </c>
      <c r="M169" s="194">
        <v>173</v>
      </c>
      <c r="O169" s="44"/>
      <c r="P169" s="44"/>
    </row>
    <row r="170" spans="3:16" x14ac:dyDescent="0.2">
      <c r="C170" s="2" t="s">
        <v>160</v>
      </c>
      <c r="D170" s="2" t="s">
        <v>395</v>
      </c>
      <c r="E170" s="23" t="s">
        <v>389</v>
      </c>
      <c r="F170" s="73">
        <v>0.03</v>
      </c>
      <c r="G170" s="236">
        <v>0.03</v>
      </c>
      <c r="H170" s="236">
        <v>0.03</v>
      </c>
      <c r="I170" s="238">
        <v>4.9184549599885941E-2</v>
      </c>
      <c r="J170" s="19">
        <v>94</v>
      </c>
      <c r="K170" s="155">
        <v>179</v>
      </c>
      <c r="L170" s="155">
        <v>168</v>
      </c>
      <c r="M170" s="194">
        <v>173</v>
      </c>
      <c r="O170" s="44"/>
      <c r="P170" s="44"/>
    </row>
    <row r="171" spans="3:16" x14ac:dyDescent="0.2">
      <c r="C171" s="2" t="s">
        <v>160</v>
      </c>
      <c r="D171" s="2" t="s">
        <v>395</v>
      </c>
      <c r="E171" s="23" t="s">
        <v>390</v>
      </c>
      <c r="F171" s="73"/>
      <c r="G171" s="236">
        <v>0.02</v>
      </c>
      <c r="H171" s="236"/>
      <c r="I171" s="238">
        <v>1.6680102795362473E-2</v>
      </c>
      <c r="J171" s="19">
        <v>94</v>
      </c>
      <c r="K171" s="155">
        <v>179</v>
      </c>
      <c r="L171" s="155">
        <v>168</v>
      </c>
      <c r="M171" s="194">
        <v>173</v>
      </c>
      <c r="O171" s="44"/>
    </row>
    <row r="172" spans="3:16" x14ac:dyDescent="0.2">
      <c r="E172" s="23"/>
      <c r="F172" s="20"/>
      <c r="G172" s="20"/>
      <c r="H172" s="20"/>
      <c r="I172" s="20"/>
      <c r="O172" s="44"/>
      <c r="P172" s="44"/>
    </row>
    <row r="173" spans="3:16" x14ac:dyDescent="0.2">
      <c r="C173" s="2" t="s">
        <v>396</v>
      </c>
      <c r="E173" s="23"/>
      <c r="O173" s="44"/>
      <c r="P173" s="44"/>
    </row>
    <row r="174" spans="3:16" x14ac:dyDescent="0.2">
      <c r="C174" s="2" t="s">
        <v>397</v>
      </c>
      <c r="E174" s="23"/>
      <c r="O174" s="44"/>
      <c r="P174" s="44"/>
    </row>
    <row r="175" spans="3:16" x14ac:dyDescent="0.2">
      <c r="E175" s="23"/>
      <c r="O175" s="44"/>
      <c r="P175" s="44"/>
    </row>
    <row r="176" spans="3:16" x14ac:dyDescent="0.2">
      <c r="C176" s="2" t="s">
        <v>163</v>
      </c>
      <c r="E176" s="23"/>
      <c r="O176" s="44"/>
      <c r="P176" s="44"/>
    </row>
    <row r="177" spans="3:16" x14ac:dyDescent="0.2">
      <c r="C177" s="105" t="s">
        <v>576</v>
      </c>
      <c r="E177" s="23"/>
      <c r="O177" s="44"/>
      <c r="P177" s="44"/>
    </row>
    <row r="178" spans="3:16" x14ac:dyDescent="0.2">
      <c r="C178" s="2" t="s">
        <v>577</v>
      </c>
      <c r="E178" s="23"/>
    </row>
    <row r="179" spans="3:16" x14ac:dyDescent="0.2">
      <c r="E179" s="23"/>
    </row>
    <row r="180" spans="3:16" x14ac:dyDescent="0.2">
      <c r="E180" s="23"/>
    </row>
    <row r="185" spans="3:16" x14ac:dyDescent="0.2">
      <c r="I185" s="149"/>
    </row>
    <row r="186" spans="3:16" x14ac:dyDescent="0.2">
      <c r="I186" s="149"/>
    </row>
    <row r="187" spans="3:16" x14ac:dyDescent="0.2">
      <c r="I187" s="149"/>
    </row>
    <row r="188" spans="3:16" x14ac:dyDescent="0.2">
      <c r="I188" s="149"/>
    </row>
    <row r="189" spans="3:16" x14ac:dyDescent="0.2">
      <c r="I189" s="149"/>
    </row>
    <row r="190" spans="3:16" x14ac:dyDescent="0.2">
      <c r="I190" s="149"/>
    </row>
  </sheetData>
  <mergeCells count="2">
    <mergeCell ref="J4:M4"/>
    <mergeCell ref="F4:I4"/>
  </mergeCells>
  <phoneticPr fontId="1" type="noConversion"/>
  <hyperlinks>
    <hyperlink ref="A1" location="Contents!A1" display="Contents"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04361-90BA-42A2-AEBE-11E1B0327C0E}">
  <dimension ref="A1:L71"/>
  <sheetViews>
    <sheetView workbookViewId="0"/>
  </sheetViews>
  <sheetFormatPr defaultColWidth="9.140625" defaultRowHeight="12.75" x14ac:dyDescent="0.2"/>
  <cols>
    <col min="1" max="2" width="9.140625" style="2"/>
    <col min="3" max="3" width="33.28515625" style="2" customWidth="1"/>
    <col min="4" max="11" width="12.5703125" style="2" customWidth="1"/>
    <col min="12" max="16384" width="9.140625" style="2"/>
  </cols>
  <sheetData>
    <row r="1" spans="1:12" x14ac:dyDescent="0.2">
      <c r="A1" s="4" t="s">
        <v>153</v>
      </c>
    </row>
    <row r="2" spans="1:12" x14ac:dyDescent="0.2">
      <c r="B2" s="5" t="s">
        <v>398</v>
      </c>
    </row>
    <row r="3" spans="1:12" x14ac:dyDescent="0.2">
      <c r="B3" s="2" t="s">
        <v>155</v>
      </c>
    </row>
    <row r="4" spans="1:12" ht="28.5" customHeight="1" x14ac:dyDescent="0.2">
      <c r="D4" s="311" t="s">
        <v>399</v>
      </c>
      <c r="E4" s="316"/>
      <c r="F4" s="316"/>
      <c r="G4" s="317"/>
      <c r="H4" s="315" t="s">
        <v>162</v>
      </c>
      <c r="I4" s="315"/>
      <c r="J4" s="315"/>
      <c r="K4" s="315"/>
    </row>
    <row r="5" spans="1:12" x14ac:dyDescent="0.2">
      <c r="C5" s="6"/>
      <c r="D5" s="17">
        <v>2018</v>
      </c>
      <c r="E5" s="221">
        <v>2019</v>
      </c>
      <c r="F5" s="221">
        <v>2021</v>
      </c>
      <c r="G5" s="27">
        <v>2022</v>
      </c>
      <c r="H5" s="221">
        <v>2018</v>
      </c>
      <c r="I5" s="221">
        <v>2019</v>
      </c>
      <c r="J5" s="221">
        <v>2021</v>
      </c>
      <c r="K5" s="221">
        <v>2022</v>
      </c>
    </row>
    <row r="6" spans="1:12" x14ac:dyDescent="0.2">
      <c r="C6" s="2" t="s">
        <v>586</v>
      </c>
      <c r="D6" s="81">
        <v>0.37</v>
      </c>
      <c r="E6" s="82">
        <v>0.35</v>
      </c>
      <c r="F6" s="82">
        <v>0.41</v>
      </c>
      <c r="G6" s="239">
        <v>0.37122073769569397</v>
      </c>
      <c r="H6" s="79">
        <v>283</v>
      </c>
      <c r="I6" s="80">
        <v>860</v>
      </c>
      <c r="J6" s="80">
        <v>862</v>
      </c>
      <c r="K6" s="87">
        <v>791</v>
      </c>
      <c r="L6" s="23"/>
    </row>
    <row r="7" spans="1:12" x14ac:dyDescent="0.2">
      <c r="C7" s="2" t="s">
        <v>588</v>
      </c>
      <c r="D7" s="73">
        <v>0.27</v>
      </c>
      <c r="E7" s="236">
        <v>0.26</v>
      </c>
      <c r="F7" s="236">
        <v>0.43</v>
      </c>
      <c r="G7" s="240">
        <v>0.29599288105964661</v>
      </c>
      <c r="H7" s="19">
        <v>99</v>
      </c>
      <c r="I7" s="155">
        <v>99</v>
      </c>
      <c r="J7" s="155">
        <v>103</v>
      </c>
      <c r="K7" s="156">
        <v>84</v>
      </c>
      <c r="L7" s="23"/>
    </row>
    <row r="8" spans="1:12" x14ac:dyDescent="0.2">
      <c r="C8" s="2" t="s">
        <v>156</v>
      </c>
      <c r="D8" s="45">
        <v>0.36</v>
      </c>
      <c r="E8" s="164">
        <v>0.34</v>
      </c>
      <c r="F8" s="164">
        <v>0.41</v>
      </c>
      <c r="G8" s="240">
        <v>0.36720219254493713</v>
      </c>
      <c r="H8" s="22">
        <v>382</v>
      </c>
      <c r="I8" s="196">
        <v>959</v>
      </c>
      <c r="J8" s="196">
        <v>965</v>
      </c>
      <c r="K8" s="156">
        <v>875</v>
      </c>
      <c r="L8" s="23"/>
    </row>
    <row r="9" spans="1:12" x14ac:dyDescent="0.2">
      <c r="C9" s="2" t="s">
        <v>591</v>
      </c>
      <c r="D9" s="45">
        <v>0.27</v>
      </c>
      <c r="E9" s="164">
        <v>0.32</v>
      </c>
      <c r="F9" s="164">
        <v>0.41</v>
      </c>
      <c r="G9" s="240">
        <v>0.43540918827056885</v>
      </c>
      <c r="H9" s="22">
        <v>1178</v>
      </c>
      <c r="I9" s="196">
        <v>1450</v>
      </c>
      <c r="J9" s="196">
        <v>1480</v>
      </c>
      <c r="K9" s="156">
        <v>1396</v>
      </c>
      <c r="L9" s="23"/>
    </row>
    <row r="10" spans="1:12" x14ac:dyDescent="0.2">
      <c r="C10" s="2" t="s">
        <v>592</v>
      </c>
      <c r="D10" s="45">
        <v>0.22</v>
      </c>
      <c r="E10" s="164">
        <v>0.21</v>
      </c>
      <c r="F10" s="164">
        <v>0.31</v>
      </c>
      <c r="G10" s="240">
        <v>0.35494691133499146</v>
      </c>
      <c r="H10" s="22">
        <v>822</v>
      </c>
      <c r="I10" s="196">
        <v>987</v>
      </c>
      <c r="J10" s="196">
        <v>878</v>
      </c>
      <c r="K10" s="156">
        <v>756</v>
      </c>
      <c r="L10" s="23"/>
    </row>
    <row r="11" spans="1:12" x14ac:dyDescent="0.2">
      <c r="C11" s="2" t="s">
        <v>158</v>
      </c>
      <c r="D11" s="45">
        <v>0.25</v>
      </c>
      <c r="E11" s="164">
        <v>0.27</v>
      </c>
      <c r="F11" s="164">
        <v>0.38</v>
      </c>
      <c r="G11" s="241">
        <v>0.40801435708999634</v>
      </c>
      <c r="H11" s="22">
        <v>2064</v>
      </c>
      <c r="I11" s="196">
        <v>2502</v>
      </c>
      <c r="J11" s="196">
        <v>2415</v>
      </c>
      <c r="K11" s="156">
        <v>2276</v>
      </c>
      <c r="L11" s="23"/>
    </row>
    <row r="12" spans="1:12" x14ac:dyDescent="0.2">
      <c r="C12" s="2" t="s">
        <v>160</v>
      </c>
      <c r="D12" s="45">
        <v>0.41</v>
      </c>
      <c r="E12" s="164">
        <v>0.38</v>
      </c>
      <c r="F12" s="164">
        <v>0.38</v>
      </c>
      <c r="G12" s="241">
        <v>0.48845160007476807</v>
      </c>
      <c r="H12" s="22">
        <v>550</v>
      </c>
      <c r="I12" s="196">
        <v>791</v>
      </c>
      <c r="J12" s="196">
        <v>875</v>
      </c>
      <c r="K12" s="156">
        <v>830</v>
      </c>
      <c r="L12" s="23"/>
    </row>
    <row r="13" spans="1:12" x14ac:dyDescent="0.2">
      <c r="C13" s="23"/>
      <c r="G13" s="153"/>
    </row>
    <row r="14" spans="1:12" x14ac:dyDescent="0.2">
      <c r="C14" s="322" t="s">
        <v>400</v>
      </c>
      <c r="G14" s="153"/>
    </row>
    <row r="15" spans="1:12" x14ac:dyDescent="0.2">
      <c r="C15" s="2" t="s">
        <v>401</v>
      </c>
      <c r="G15" s="153"/>
    </row>
    <row r="16" spans="1:12" x14ac:dyDescent="0.2">
      <c r="G16" s="153"/>
    </row>
    <row r="17" spans="3:7" x14ac:dyDescent="0.2">
      <c r="C17" s="97" t="s">
        <v>163</v>
      </c>
      <c r="G17" s="153"/>
    </row>
    <row r="18" spans="3:7" x14ac:dyDescent="0.2">
      <c r="C18" s="97" t="s">
        <v>182</v>
      </c>
      <c r="G18" s="153"/>
    </row>
    <row r="19" spans="3:7" x14ac:dyDescent="0.2">
      <c r="C19" s="105" t="s">
        <v>583</v>
      </c>
      <c r="G19" s="153"/>
    </row>
    <row r="20" spans="3:7" x14ac:dyDescent="0.2">
      <c r="C20" s="2" t="s">
        <v>577</v>
      </c>
      <c r="G20" s="153"/>
    </row>
    <row r="21" spans="3:7" x14ac:dyDescent="0.2">
      <c r="C21" s="23"/>
      <c r="G21" s="153"/>
    </row>
    <row r="22" spans="3:7" x14ac:dyDescent="0.2">
      <c r="C22" s="23"/>
      <c r="G22" s="153"/>
    </row>
    <row r="24" spans="3:7" x14ac:dyDescent="0.2">
      <c r="C24" s="23"/>
    </row>
    <row r="25" spans="3:7" x14ac:dyDescent="0.2">
      <c r="C25" s="23"/>
    </row>
    <row r="26" spans="3:7" x14ac:dyDescent="0.2">
      <c r="C26" s="23"/>
    </row>
    <row r="27" spans="3:7" x14ac:dyDescent="0.2">
      <c r="C27" s="23"/>
    </row>
    <row r="28" spans="3:7" x14ac:dyDescent="0.2">
      <c r="C28" s="23"/>
    </row>
    <row r="29" spans="3:7" x14ac:dyDescent="0.2">
      <c r="C29" s="23"/>
    </row>
    <row r="30" spans="3:7" x14ac:dyDescent="0.2">
      <c r="C30" s="23"/>
    </row>
    <row r="31" spans="3:7" x14ac:dyDescent="0.2">
      <c r="C31" s="23"/>
    </row>
    <row r="32" spans="3:7" x14ac:dyDescent="0.2">
      <c r="C32" s="23"/>
    </row>
    <row r="33" spans="3:3" x14ac:dyDescent="0.2">
      <c r="C33" s="23"/>
    </row>
    <row r="34" spans="3:3" x14ac:dyDescent="0.2">
      <c r="C34" s="23"/>
    </row>
    <row r="35" spans="3:3" x14ac:dyDescent="0.2">
      <c r="C35" s="23"/>
    </row>
    <row r="36" spans="3:3" x14ac:dyDescent="0.2">
      <c r="C36" s="23"/>
    </row>
    <row r="37" spans="3:3" x14ac:dyDescent="0.2">
      <c r="C37" s="23"/>
    </row>
    <row r="38" spans="3:3" x14ac:dyDescent="0.2">
      <c r="C38" s="23"/>
    </row>
    <row r="39" spans="3:3" x14ac:dyDescent="0.2">
      <c r="C39" s="23"/>
    </row>
    <row r="40" spans="3:3" x14ac:dyDescent="0.2">
      <c r="C40" s="23"/>
    </row>
    <row r="41" spans="3:3" x14ac:dyDescent="0.2">
      <c r="C41" s="23"/>
    </row>
    <row r="42" spans="3:3" x14ac:dyDescent="0.2">
      <c r="C42" s="23"/>
    </row>
    <row r="43" spans="3:3" x14ac:dyDescent="0.2">
      <c r="C43" s="23"/>
    </row>
    <row r="44" spans="3:3" x14ac:dyDescent="0.2">
      <c r="C44" s="23"/>
    </row>
    <row r="45" spans="3:3" x14ac:dyDescent="0.2">
      <c r="C45" s="23"/>
    </row>
    <row r="46" spans="3:3" x14ac:dyDescent="0.2">
      <c r="C46" s="23"/>
    </row>
    <row r="47" spans="3:3" x14ac:dyDescent="0.2">
      <c r="C47" s="23"/>
    </row>
    <row r="48" spans="3:3" x14ac:dyDescent="0.2">
      <c r="C48" s="23"/>
    </row>
    <row r="49" spans="3:3" x14ac:dyDescent="0.2">
      <c r="C49" s="23"/>
    </row>
    <row r="50" spans="3:3" x14ac:dyDescent="0.2">
      <c r="C50" s="23"/>
    </row>
    <row r="51" spans="3:3" x14ac:dyDescent="0.2">
      <c r="C51" s="23"/>
    </row>
    <row r="52" spans="3:3" x14ac:dyDescent="0.2">
      <c r="C52" s="23"/>
    </row>
    <row r="53" spans="3:3" x14ac:dyDescent="0.2">
      <c r="C53" s="23"/>
    </row>
    <row r="54" spans="3:3" x14ac:dyDescent="0.2">
      <c r="C54" s="23"/>
    </row>
    <row r="55" spans="3:3" x14ac:dyDescent="0.2">
      <c r="C55" s="23"/>
    </row>
    <row r="56" spans="3:3" x14ac:dyDescent="0.2">
      <c r="C56" s="23"/>
    </row>
    <row r="57" spans="3:3" x14ac:dyDescent="0.2">
      <c r="C57" s="23"/>
    </row>
    <row r="58" spans="3:3" x14ac:dyDescent="0.2">
      <c r="C58" s="23"/>
    </row>
    <row r="59" spans="3:3" x14ac:dyDescent="0.2">
      <c r="C59" s="23"/>
    </row>
    <row r="60" spans="3:3" x14ac:dyDescent="0.2">
      <c r="C60" s="23"/>
    </row>
    <row r="61" spans="3:3" x14ac:dyDescent="0.2">
      <c r="C61" s="23"/>
    </row>
    <row r="62" spans="3:3" x14ac:dyDescent="0.2">
      <c r="C62" s="23"/>
    </row>
    <row r="63" spans="3:3" x14ac:dyDescent="0.2">
      <c r="C63" s="23"/>
    </row>
    <row r="64" spans="3:3" x14ac:dyDescent="0.2">
      <c r="C64" s="23"/>
    </row>
    <row r="65" spans="3:3" x14ac:dyDescent="0.2">
      <c r="C65" s="23"/>
    </row>
    <row r="66" spans="3:3" x14ac:dyDescent="0.2">
      <c r="C66" s="23"/>
    </row>
    <row r="67" spans="3:3" x14ac:dyDescent="0.2">
      <c r="C67" s="23"/>
    </row>
    <row r="68" spans="3:3" x14ac:dyDescent="0.2">
      <c r="C68" s="23"/>
    </row>
    <row r="69" spans="3:3" x14ac:dyDescent="0.2">
      <c r="C69" s="23"/>
    </row>
    <row r="70" spans="3:3" x14ac:dyDescent="0.2">
      <c r="C70" s="23"/>
    </row>
    <row r="71" spans="3:3" x14ac:dyDescent="0.2">
      <c r="C71" s="23"/>
    </row>
  </sheetData>
  <mergeCells count="2">
    <mergeCell ref="D4:G4"/>
    <mergeCell ref="H4:K4"/>
  </mergeCells>
  <hyperlinks>
    <hyperlink ref="A1" location="Contents!A1" display="Contents"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2A555-A763-4270-BA8C-774EAA4BE790}">
  <dimension ref="A1:M19"/>
  <sheetViews>
    <sheetView workbookViewId="0"/>
  </sheetViews>
  <sheetFormatPr defaultColWidth="9.140625" defaultRowHeight="12.75" x14ac:dyDescent="0.2"/>
  <cols>
    <col min="1" max="2" width="9.140625" style="2"/>
    <col min="3" max="3" width="33.28515625" style="2" customWidth="1"/>
    <col min="4" max="13" width="12.85546875" style="2" customWidth="1"/>
    <col min="14" max="16384" width="9.140625" style="2"/>
  </cols>
  <sheetData>
    <row r="1" spans="1:13" x14ac:dyDescent="0.2">
      <c r="A1" s="4" t="s">
        <v>153</v>
      </c>
    </row>
    <row r="2" spans="1:13" x14ac:dyDescent="0.2">
      <c r="B2" s="5" t="s">
        <v>402</v>
      </c>
    </row>
    <row r="3" spans="1:13" x14ac:dyDescent="0.2">
      <c r="B3" s="2" t="s">
        <v>155</v>
      </c>
    </row>
    <row r="4" spans="1:13" ht="15" customHeight="1" x14ac:dyDescent="0.2">
      <c r="D4" s="309" t="s">
        <v>403</v>
      </c>
      <c r="E4" s="309"/>
      <c r="F4" s="309" t="s">
        <v>404</v>
      </c>
      <c r="G4" s="309"/>
      <c r="H4" s="309" t="s">
        <v>405</v>
      </c>
      <c r="I4" s="309"/>
      <c r="J4" s="309" t="s">
        <v>406</v>
      </c>
      <c r="K4" s="309"/>
      <c r="L4" s="309" t="s">
        <v>162</v>
      </c>
      <c r="M4" s="309"/>
    </row>
    <row r="5" spans="1:13" x14ac:dyDescent="0.2">
      <c r="C5" s="6"/>
      <c r="D5" s="17">
        <v>2021</v>
      </c>
      <c r="E5" s="27">
        <v>2022</v>
      </c>
      <c r="F5" s="221">
        <v>2021</v>
      </c>
      <c r="G5" s="27">
        <v>2022</v>
      </c>
      <c r="H5" s="221">
        <v>2021</v>
      </c>
      <c r="I5" s="27">
        <v>2022</v>
      </c>
      <c r="J5" s="221">
        <v>2021</v>
      </c>
      <c r="K5" s="27">
        <v>2022</v>
      </c>
      <c r="L5" s="221">
        <v>2021</v>
      </c>
      <c r="M5" s="221">
        <v>2022</v>
      </c>
    </row>
    <row r="6" spans="1:13" x14ac:dyDescent="0.2">
      <c r="C6" s="2" t="s">
        <v>586</v>
      </c>
      <c r="D6" s="90">
        <v>0.18</v>
      </c>
      <c r="E6" s="233">
        <v>0.21852812170982361</v>
      </c>
      <c r="F6" s="218">
        <v>0.83</v>
      </c>
      <c r="G6" s="233">
        <v>0.83112049102783203</v>
      </c>
      <c r="H6" s="218">
        <v>0.1</v>
      </c>
      <c r="I6" s="233">
        <v>0.11429115384817123</v>
      </c>
      <c r="J6" s="218">
        <v>0.18</v>
      </c>
      <c r="K6" s="233">
        <v>0.18442757427692413</v>
      </c>
      <c r="L6" s="41">
        <v>954</v>
      </c>
      <c r="M6" s="87">
        <v>1142</v>
      </c>
    </row>
    <row r="7" spans="1:13" x14ac:dyDescent="0.2">
      <c r="C7" s="2" t="s">
        <v>588</v>
      </c>
      <c r="D7" s="45">
        <v>0.13</v>
      </c>
      <c r="E7" s="231">
        <v>0.1327955573797226</v>
      </c>
      <c r="F7" s="232">
        <v>0.8</v>
      </c>
      <c r="G7" s="231">
        <v>0.84188324213027954</v>
      </c>
      <c r="H7" s="232">
        <v>0.08</v>
      </c>
      <c r="I7" s="231">
        <v>9.8089389503002167E-2</v>
      </c>
      <c r="J7" s="232">
        <v>0.21</v>
      </c>
      <c r="K7" s="231">
        <v>0.22931265830993652</v>
      </c>
      <c r="L7" s="22">
        <v>105</v>
      </c>
      <c r="M7" s="156">
        <v>94</v>
      </c>
    </row>
    <row r="8" spans="1:13" x14ac:dyDescent="0.2">
      <c r="C8" s="2" t="s">
        <v>156</v>
      </c>
      <c r="D8" s="45">
        <v>0.18</v>
      </c>
      <c r="E8" s="231">
        <v>0.21468909084796906</v>
      </c>
      <c r="F8" s="232">
        <v>0.83</v>
      </c>
      <c r="G8" s="231">
        <v>0.83159220218658447</v>
      </c>
      <c r="H8" s="232">
        <v>0.1</v>
      </c>
      <c r="I8" s="231">
        <v>0.11358189582824707</v>
      </c>
      <c r="J8" s="232">
        <v>0.18</v>
      </c>
      <c r="K8" s="231">
        <v>0.18641318380832672</v>
      </c>
      <c r="L8" s="22">
        <v>1062</v>
      </c>
      <c r="M8" s="156">
        <v>1236</v>
      </c>
    </row>
    <row r="9" spans="1:13" x14ac:dyDescent="0.2">
      <c r="C9" s="2" t="s">
        <v>591</v>
      </c>
      <c r="D9" s="45">
        <v>0.2</v>
      </c>
      <c r="E9" s="231">
        <v>0.21504326164722443</v>
      </c>
      <c r="F9" s="232">
        <v>0.26</v>
      </c>
      <c r="G9" s="231">
        <v>0.24259023368358612</v>
      </c>
      <c r="H9" s="232">
        <v>0.25</v>
      </c>
      <c r="I9" s="231">
        <v>0.24606239795684814</v>
      </c>
      <c r="J9" s="232">
        <v>0.56999999999999995</v>
      </c>
      <c r="K9" s="231">
        <v>0.59492862224578857</v>
      </c>
      <c r="L9" s="22">
        <v>917</v>
      </c>
      <c r="M9" s="156">
        <v>1586</v>
      </c>
    </row>
    <row r="10" spans="1:13" x14ac:dyDescent="0.2">
      <c r="C10" s="2" t="s">
        <v>592</v>
      </c>
      <c r="D10" s="45">
        <v>0.17</v>
      </c>
      <c r="E10" s="231">
        <v>0.19854854047298431</v>
      </c>
      <c r="F10" s="232">
        <v>0.32</v>
      </c>
      <c r="G10" s="231">
        <v>0.26003369688987732</v>
      </c>
      <c r="H10" s="232">
        <v>0.26</v>
      </c>
      <c r="I10" s="231">
        <v>0.28585675358772278</v>
      </c>
      <c r="J10" s="232">
        <v>0.56000000000000005</v>
      </c>
      <c r="K10" s="231">
        <v>0.52479636669158936</v>
      </c>
      <c r="L10" s="22">
        <v>427</v>
      </c>
      <c r="M10" s="156">
        <v>799</v>
      </c>
    </row>
    <row r="11" spans="1:13" x14ac:dyDescent="0.2">
      <c r="C11" s="2" t="s">
        <v>158</v>
      </c>
      <c r="D11" s="45">
        <v>0.19</v>
      </c>
      <c r="E11" s="231">
        <v>0.20822577178478241</v>
      </c>
      <c r="F11" s="232">
        <v>0.27</v>
      </c>
      <c r="G11" s="231">
        <v>0.25127577781677246</v>
      </c>
      <c r="H11" s="232">
        <v>0.25</v>
      </c>
      <c r="I11" s="231">
        <v>0.25791025161743164</v>
      </c>
      <c r="J11" s="232">
        <v>0.56999999999999995</v>
      </c>
      <c r="K11" s="231">
        <v>0.5735936164855957</v>
      </c>
      <c r="L11" s="22">
        <v>1387</v>
      </c>
      <c r="M11" s="156">
        <v>2520</v>
      </c>
    </row>
    <row r="12" spans="1:13" x14ac:dyDescent="0.2">
      <c r="D12" s="20"/>
      <c r="E12" s="20"/>
      <c r="F12" s="20"/>
      <c r="G12" s="20"/>
      <c r="H12" s="20"/>
      <c r="I12" s="20"/>
      <c r="J12" s="20"/>
      <c r="K12" s="20"/>
    </row>
    <row r="13" spans="1:13" x14ac:dyDescent="0.2">
      <c r="C13" s="2" t="s">
        <v>407</v>
      </c>
    </row>
    <row r="14" spans="1:13" x14ac:dyDescent="0.2">
      <c r="C14" s="2" t="s">
        <v>408</v>
      </c>
    </row>
    <row r="16" spans="1:13" x14ac:dyDescent="0.2">
      <c r="C16" s="2" t="s">
        <v>163</v>
      </c>
    </row>
    <row r="17" spans="3:3" x14ac:dyDescent="0.2">
      <c r="C17" s="2" t="s">
        <v>554</v>
      </c>
    </row>
    <row r="18" spans="3:3" x14ac:dyDescent="0.2">
      <c r="C18" s="105" t="s">
        <v>583</v>
      </c>
    </row>
    <row r="19" spans="3:3" x14ac:dyDescent="0.2">
      <c r="C19" s="2" t="s">
        <v>577</v>
      </c>
    </row>
  </sheetData>
  <mergeCells count="5">
    <mergeCell ref="L4:M4"/>
    <mergeCell ref="J4:K4"/>
    <mergeCell ref="H4:I4"/>
    <mergeCell ref="F4:G4"/>
    <mergeCell ref="D4:E4"/>
  </mergeCells>
  <hyperlinks>
    <hyperlink ref="A1" location="Contents!A1" display="Contents"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B605D-9961-46F6-98F6-606E16385A4E}">
  <dimension ref="A1:G18"/>
  <sheetViews>
    <sheetView workbookViewId="0"/>
  </sheetViews>
  <sheetFormatPr defaultColWidth="9.140625" defaultRowHeight="12.75" x14ac:dyDescent="0.2"/>
  <cols>
    <col min="1" max="2" width="9.140625" style="2"/>
    <col min="3" max="3" width="33.7109375" style="2" customWidth="1"/>
    <col min="4" max="7" width="12.85546875" style="2" customWidth="1"/>
    <col min="8" max="16384" width="9.140625" style="2"/>
  </cols>
  <sheetData>
    <row r="1" spans="1:7" x14ac:dyDescent="0.2">
      <c r="A1" s="4" t="s">
        <v>153</v>
      </c>
    </row>
    <row r="2" spans="1:7" x14ac:dyDescent="0.2">
      <c r="B2" s="5" t="s">
        <v>409</v>
      </c>
    </row>
    <row r="3" spans="1:7" x14ac:dyDescent="0.2">
      <c r="B3" s="2" t="s">
        <v>155</v>
      </c>
    </row>
    <row r="4" spans="1:7" ht="25.5" x14ac:dyDescent="0.2">
      <c r="C4" s="6"/>
      <c r="D4" s="15" t="s">
        <v>410</v>
      </c>
      <c r="E4" s="12" t="s">
        <v>411</v>
      </c>
      <c r="F4" s="14" t="s">
        <v>412</v>
      </c>
      <c r="G4" s="12" t="s">
        <v>162</v>
      </c>
    </row>
    <row r="5" spans="1:7" x14ac:dyDescent="0.2">
      <c r="C5" s="2" t="s">
        <v>586</v>
      </c>
      <c r="D5" s="218">
        <v>0.97656905651092529</v>
      </c>
      <c r="E5" s="233">
        <v>2.3066317662596703E-2</v>
      </c>
      <c r="F5" s="242" t="s">
        <v>181</v>
      </c>
      <c r="G5" s="157">
        <v>1205</v>
      </c>
    </row>
    <row r="6" spans="1:7" x14ac:dyDescent="0.2">
      <c r="C6" s="2" t="s">
        <v>588</v>
      </c>
      <c r="D6" s="232">
        <v>0.96922945976257324</v>
      </c>
      <c r="E6" s="231">
        <v>3.0770551413297653E-2</v>
      </c>
      <c r="F6" s="241" t="s">
        <v>181</v>
      </c>
      <c r="G6" s="43">
        <v>95</v>
      </c>
    </row>
    <row r="7" spans="1:7" x14ac:dyDescent="0.2">
      <c r="C7" s="2" t="s">
        <v>156</v>
      </c>
      <c r="D7" s="232">
        <v>0.97627520561218262</v>
      </c>
      <c r="E7" s="231">
        <v>2.3374764248728752E-2</v>
      </c>
      <c r="F7" s="241" t="s">
        <v>181</v>
      </c>
      <c r="G7" s="43">
        <v>1300</v>
      </c>
    </row>
    <row r="8" spans="1:7" x14ac:dyDescent="0.2">
      <c r="C8" s="2" t="s">
        <v>591</v>
      </c>
      <c r="D8" s="232">
        <v>0.97396999597549438</v>
      </c>
      <c r="E8" s="231">
        <v>2.5207627564668655E-2</v>
      </c>
      <c r="F8" s="241" t="s">
        <v>181</v>
      </c>
      <c r="G8" s="43">
        <v>1577</v>
      </c>
    </row>
    <row r="9" spans="1:7" x14ac:dyDescent="0.2">
      <c r="C9" s="2" t="s">
        <v>592</v>
      </c>
      <c r="D9" s="232">
        <v>0.98484241962432861</v>
      </c>
      <c r="E9" s="231">
        <v>1.5045825392007828E-2</v>
      </c>
      <c r="F9" s="241" t="s">
        <v>181</v>
      </c>
      <c r="G9" s="43">
        <v>799</v>
      </c>
    </row>
    <row r="10" spans="1:7" x14ac:dyDescent="0.2">
      <c r="C10" s="2" t="s">
        <v>158</v>
      </c>
      <c r="D10" s="232">
        <v>0.97790569067001343</v>
      </c>
      <c r="E10" s="231">
        <v>2.152957022190094E-2</v>
      </c>
      <c r="F10" s="241" t="s">
        <v>181</v>
      </c>
      <c r="G10" s="43">
        <v>2506</v>
      </c>
    </row>
    <row r="11" spans="1:7" x14ac:dyDescent="0.2">
      <c r="C11" s="2" t="s">
        <v>160</v>
      </c>
      <c r="D11" s="232">
        <v>0.97540068626403809</v>
      </c>
      <c r="E11" s="231">
        <v>2.4599287658929825E-2</v>
      </c>
      <c r="F11" s="241" t="s">
        <v>181</v>
      </c>
      <c r="G11" s="43">
        <v>1415</v>
      </c>
    </row>
    <row r="13" spans="1:7" x14ac:dyDescent="0.2">
      <c r="C13" s="2" t="s">
        <v>413</v>
      </c>
    </row>
    <row r="14" spans="1:7" x14ac:dyDescent="0.2">
      <c r="C14" s="2" t="s">
        <v>414</v>
      </c>
    </row>
    <row r="16" spans="1:7" x14ac:dyDescent="0.2">
      <c r="C16" s="97" t="s">
        <v>163</v>
      </c>
    </row>
    <row r="17" spans="3:3" x14ac:dyDescent="0.2">
      <c r="C17" s="97" t="s">
        <v>182</v>
      </c>
    </row>
    <row r="18" spans="3:3" x14ac:dyDescent="0.2">
      <c r="C18" s="105" t="s">
        <v>581</v>
      </c>
    </row>
  </sheetData>
  <hyperlinks>
    <hyperlink ref="A1" location="Contents!A1" display="Contents"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8B3AC-7C9D-4751-A463-486EEE6492D1}">
  <dimension ref="A1:L19"/>
  <sheetViews>
    <sheetView workbookViewId="0"/>
  </sheetViews>
  <sheetFormatPr defaultColWidth="9.140625" defaultRowHeight="12.75" x14ac:dyDescent="0.2"/>
  <cols>
    <col min="1" max="2" width="9.140625" style="2"/>
    <col min="3" max="3" width="21.42578125" style="2" customWidth="1"/>
    <col min="4" max="4" width="33.140625" style="2" customWidth="1"/>
    <col min="5" max="12" width="12.85546875" style="2" customWidth="1"/>
    <col min="13" max="16384" width="9.140625" style="2"/>
  </cols>
  <sheetData>
    <row r="1" spans="1:12" x14ac:dyDescent="0.2">
      <c r="A1" s="4" t="s">
        <v>153</v>
      </c>
    </row>
    <row r="2" spans="1:12" x14ac:dyDescent="0.2">
      <c r="B2" s="5" t="s">
        <v>415</v>
      </c>
    </row>
    <row r="3" spans="1:12" x14ac:dyDescent="0.2">
      <c r="B3" s="2" t="s">
        <v>155</v>
      </c>
    </row>
    <row r="5" spans="1:12" ht="25.5" x14ac:dyDescent="0.2">
      <c r="C5" s="6"/>
      <c r="D5" s="6"/>
      <c r="E5" s="243" t="s">
        <v>416</v>
      </c>
      <c r="F5" s="244" t="s">
        <v>417</v>
      </c>
      <c r="G5" s="244" t="s">
        <v>418</v>
      </c>
      <c r="H5" s="244" t="s">
        <v>419</v>
      </c>
      <c r="I5" s="244" t="s">
        <v>420</v>
      </c>
      <c r="J5" s="244" t="s">
        <v>421</v>
      </c>
      <c r="K5" s="241" t="s">
        <v>412</v>
      </c>
      <c r="L5" s="221" t="s">
        <v>162</v>
      </c>
    </row>
    <row r="6" spans="1:12" x14ac:dyDescent="0.2">
      <c r="C6" s="2" t="s">
        <v>594</v>
      </c>
      <c r="D6" s="2" t="s">
        <v>586</v>
      </c>
      <c r="E6" s="245">
        <v>0.81761902570724487</v>
      </c>
      <c r="F6" s="246">
        <v>4.826810210943222E-2</v>
      </c>
      <c r="G6" s="246">
        <v>2.0570438355207443E-2</v>
      </c>
      <c r="H6" s="246">
        <v>2.5744643062353134E-2</v>
      </c>
      <c r="I6" s="246">
        <v>7.9296775162220001E-2</v>
      </c>
      <c r="J6" s="246" t="s">
        <v>181</v>
      </c>
      <c r="K6" s="242">
        <v>1.1725947260856628E-2</v>
      </c>
      <c r="L6" s="87">
        <v>1189</v>
      </c>
    </row>
    <row r="7" spans="1:12" x14ac:dyDescent="0.2">
      <c r="C7" s="2" t="s">
        <v>594</v>
      </c>
      <c r="D7" s="2" t="s">
        <v>588</v>
      </c>
      <c r="E7" s="243">
        <v>0.72309672832489014</v>
      </c>
      <c r="F7" s="244" t="s">
        <v>181</v>
      </c>
      <c r="G7" s="244" t="s">
        <v>181</v>
      </c>
      <c r="H7" s="244" t="s">
        <v>181</v>
      </c>
      <c r="I7" s="244">
        <v>0.15495218336582184</v>
      </c>
      <c r="J7" s="244" t="s">
        <v>181</v>
      </c>
      <c r="K7" s="241" t="s">
        <v>181</v>
      </c>
      <c r="L7" s="156">
        <v>91</v>
      </c>
    </row>
    <row r="8" spans="1:12" x14ac:dyDescent="0.2">
      <c r="C8" s="2" t="s">
        <v>594</v>
      </c>
      <c r="D8" s="2" t="s">
        <v>156</v>
      </c>
      <c r="E8" s="243">
        <v>0.81394463777542114</v>
      </c>
      <c r="F8" s="244">
        <v>4.8770513385534286E-2</v>
      </c>
      <c r="G8" s="244">
        <v>2.0242651924490929E-2</v>
      </c>
      <c r="H8" s="244">
        <v>2.6302993297576904E-2</v>
      </c>
      <c r="I8" s="244">
        <v>8.2274578511714935E-2</v>
      </c>
      <c r="J8" s="244" t="s">
        <v>181</v>
      </c>
      <c r="K8" s="241">
        <v>1.1511395685374737E-2</v>
      </c>
      <c r="L8" s="156">
        <v>1280</v>
      </c>
    </row>
    <row r="9" spans="1:12" x14ac:dyDescent="0.2">
      <c r="C9" s="2" t="s">
        <v>595</v>
      </c>
      <c r="D9" s="2" t="s">
        <v>591</v>
      </c>
      <c r="E9" s="243">
        <v>0.78764963150024414</v>
      </c>
      <c r="F9" s="244">
        <v>5.0988443195819855E-2</v>
      </c>
      <c r="G9" s="244">
        <v>2.6960141956806183E-2</v>
      </c>
      <c r="H9" s="244">
        <v>4.3810296803712845E-2</v>
      </c>
      <c r="I9" s="244">
        <v>8.0866418778896332E-2</v>
      </c>
      <c r="J9" s="244" t="s">
        <v>181</v>
      </c>
      <c r="K9" s="241">
        <v>8.736761286854744E-3</v>
      </c>
      <c r="L9" s="156">
        <v>1560</v>
      </c>
    </row>
    <row r="10" spans="1:12" x14ac:dyDescent="0.2">
      <c r="C10" s="2" t="s">
        <v>595</v>
      </c>
      <c r="D10" s="2" t="s">
        <v>592</v>
      </c>
      <c r="E10" s="243">
        <v>0.89327603578567505</v>
      </c>
      <c r="F10" s="244">
        <v>3.1805314123630524E-2</v>
      </c>
      <c r="G10" s="244" t="s">
        <v>181</v>
      </c>
      <c r="H10" s="244">
        <v>1.9564660266041756E-2</v>
      </c>
      <c r="I10" s="244">
        <v>3.7320312112569809E-2</v>
      </c>
      <c r="J10" s="244" t="s">
        <v>181</v>
      </c>
      <c r="K10" s="241" t="s">
        <v>181</v>
      </c>
      <c r="L10" s="156">
        <v>794</v>
      </c>
    </row>
    <row r="11" spans="1:12" x14ac:dyDescent="0.2">
      <c r="C11" s="2" t="s">
        <v>595</v>
      </c>
      <c r="D11" s="2" t="s">
        <v>158</v>
      </c>
      <c r="E11" s="243">
        <v>0.8212200403213501</v>
      </c>
      <c r="F11" s="244">
        <v>4.4569529592990875E-2</v>
      </c>
      <c r="G11" s="244">
        <v>2.1859273314476013E-2</v>
      </c>
      <c r="H11" s="244">
        <v>3.5656001418828964E-2</v>
      </c>
      <c r="I11" s="244">
        <v>6.7765705287456512E-2</v>
      </c>
      <c r="J11" s="244" t="s">
        <v>181</v>
      </c>
      <c r="K11" s="241">
        <v>8.0899093300104141E-3</v>
      </c>
      <c r="L11" s="156">
        <v>2486</v>
      </c>
    </row>
    <row r="12" spans="1:12" x14ac:dyDescent="0.2">
      <c r="C12" s="2" t="s">
        <v>160</v>
      </c>
      <c r="D12" s="2" t="s">
        <v>160</v>
      </c>
      <c r="E12" s="243">
        <v>0.83720952272415161</v>
      </c>
      <c r="F12" s="244">
        <v>5.8443695306777954E-2</v>
      </c>
      <c r="G12" s="244">
        <v>1.6828875988721848E-2</v>
      </c>
      <c r="H12" s="244">
        <v>4.4360436499118805E-2</v>
      </c>
      <c r="I12" s="244">
        <v>2.7908146381378174E-2</v>
      </c>
      <c r="J12" s="244" t="s">
        <v>181</v>
      </c>
      <c r="K12" s="241">
        <v>1.0137829929590225E-2</v>
      </c>
      <c r="L12" s="156">
        <v>1415</v>
      </c>
    </row>
    <row r="14" spans="1:12" x14ac:dyDescent="0.2">
      <c r="C14" s="2" t="s">
        <v>422</v>
      </c>
      <c r="E14" s="46"/>
      <c r="F14" s="46"/>
      <c r="G14" s="46"/>
      <c r="H14" s="46"/>
      <c r="I14" s="46"/>
      <c r="J14" s="46"/>
      <c r="K14" s="46"/>
    </row>
    <row r="15" spans="1:12" x14ac:dyDescent="0.2">
      <c r="C15" s="2" t="s">
        <v>414</v>
      </c>
      <c r="E15" s="46"/>
      <c r="F15" s="46"/>
      <c r="G15" s="46"/>
      <c r="H15" s="46"/>
      <c r="I15" s="46"/>
      <c r="J15" s="46"/>
      <c r="K15" s="46"/>
    </row>
    <row r="17" spans="3:11" x14ac:dyDescent="0.2">
      <c r="C17" s="97" t="s">
        <v>163</v>
      </c>
      <c r="E17" s="46"/>
      <c r="F17" s="46"/>
      <c r="G17" s="46"/>
      <c r="H17" s="46"/>
      <c r="I17" s="46"/>
      <c r="J17" s="46"/>
      <c r="K17" s="46"/>
    </row>
    <row r="18" spans="3:11" x14ac:dyDescent="0.2">
      <c r="C18" s="97" t="s">
        <v>182</v>
      </c>
      <c r="E18" s="46"/>
      <c r="F18" s="46"/>
      <c r="G18" s="46"/>
      <c r="H18" s="46"/>
      <c r="I18" s="46"/>
      <c r="J18" s="46"/>
      <c r="K18" s="46"/>
    </row>
    <row r="19" spans="3:11" x14ac:dyDescent="0.2">
      <c r="C19" s="105" t="s">
        <v>581</v>
      </c>
    </row>
  </sheetData>
  <hyperlinks>
    <hyperlink ref="A1" location="Contents!A1" display="Contents" xr:uid="{00000000-0004-0000-2B00-000000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81450-E754-4142-978C-DA2F11237F65}">
  <dimension ref="A1:L18"/>
  <sheetViews>
    <sheetView workbookViewId="0"/>
  </sheetViews>
  <sheetFormatPr defaultColWidth="9.140625" defaultRowHeight="12.75" x14ac:dyDescent="0.2"/>
  <cols>
    <col min="1" max="2" width="9.140625" style="2"/>
    <col min="3" max="3" width="21.42578125" style="2" customWidth="1"/>
    <col min="4" max="4" width="33" style="2" customWidth="1"/>
    <col min="5" max="12" width="14.7109375" style="2" customWidth="1"/>
    <col min="13" max="13" width="9.140625" style="2" customWidth="1"/>
    <col min="14" max="16384" width="9.140625" style="2"/>
  </cols>
  <sheetData>
    <row r="1" spans="1:12" x14ac:dyDescent="0.2">
      <c r="A1" s="4" t="s">
        <v>153</v>
      </c>
    </row>
    <row r="2" spans="1:12" x14ac:dyDescent="0.2">
      <c r="B2" s="5" t="s">
        <v>423</v>
      </c>
    </row>
    <row r="3" spans="1:12" x14ac:dyDescent="0.2">
      <c r="B3" s="2" t="s">
        <v>155</v>
      </c>
    </row>
    <row r="5" spans="1:12" x14ac:dyDescent="0.2">
      <c r="C5" s="6"/>
      <c r="D5" s="6"/>
      <c r="E5" s="15" t="s">
        <v>424</v>
      </c>
      <c r="F5" s="12" t="s">
        <v>425</v>
      </c>
      <c r="G5" s="12" t="s">
        <v>418</v>
      </c>
      <c r="H5" s="12" t="s">
        <v>419</v>
      </c>
      <c r="I5" s="12" t="s">
        <v>420</v>
      </c>
      <c r="J5" s="12" t="s">
        <v>421</v>
      </c>
      <c r="K5" s="14" t="s">
        <v>412</v>
      </c>
      <c r="L5" s="12" t="s">
        <v>162</v>
      </c>
    </row>
    <row r="6" spans="1:12" x14ac:dyDescent="0.2">
      <c r="C6" s="2" t="s">
        <v>594</v>
      </c>
      <c r="D6" s="2" t="s">
        <v>586</v>
      </c>
      <c r="E6" s="90">
        <v>0.827831725776079</v>
      </c>
      <c r="F6" s="164" t="s">
        <v>181</v>
      </c>
      <c r="G6" s="164" t="s">
        <v>181</v>
      </c>
      <c r="H6" s="164" t="s">
        <v>181</v>
      </c>
      <c r="I6" s="164">
        <v>0.10876027242556346</v>
      </c>
      <c r="J6" s="164" t="s">
        <v>181</v>
      </c>
      <c r="K6" s="164" t="s">
        <v>181</v>
      </c>
      <c r="L6" s="157">
        <v>130</v>
      </c>
    </row>
    <row r="7" spans="1:12" x14ac:dyDescent="0.2">
      <c r="C7" s="2" t="s">
        <v>594</v>
      </c>
      <c r="D7" s="2" t="s">
        <v>588</v>
      </c>
      <c r="E7" s="45">
        <v>0.65437276426532809</v>
      </c>
      <c r="F7" s="164" t="s">
        <v>181</v>
      </c>
      <c r="G7" s="164" t="s">
        <v>181</v>
      </c>
      <c r="H7" s="164" t="s">
        <v>181</v>
      </c>
      <c r="I7" s="164">
        <v>0.13314995007079564</v>
      </c>
      <c r="J7" s="164" t="s">
        <v>181</v>
      </c>
      <c r="K7" s="164" t="s">
        <v>181</v>
      </c>
      <c r="L7" s="43">
        <v>30</v>
      </c>
    </row>
    <row r="8" spans="1:12" x14ac:dyDescent="0.2">
      <c r="C8" s="2" t="s">
        <v>594</v>
      </c>
      <c r="D8" s="2" t="s">
        <v>156</v>
      </c>
      <c r="E8" s="45">
        <v>0.80772423971776708</v>
      </c>
      <c r="F8" s="164" t="s">
        <v>181</v>
      </c>
      <c r="G8" s="164" t="s">
        <v>181</v>
      </c>
      <c r="H8" s="164" t="s">
        <v>181</v>
      </c>
      <c r="I8" s="164">
        <v>0.11158749956215799</v>
      </c>
      <c r="J8" s="164" t="s">
        <v>181</v>
      </c>
      <c r="K8" s="164" t="s">
        <v>181</v>
      </c>
      <c r="L8" s="43">
        <v>160</v>
      </c>
    </row>
    <row r="9" spans="1:12" x14ac:dyDescent="0.2">
      <c r="C9" s="2" t="s">
        <v>595</v>
      </c>
      <c r="D9" s="2" t="s">
        <v>591</v>
      </c>
      <c r="E9" s="45">
        <v>0.79497519615148093</v>
      </c>
      <c r="F9" s="164">
        <v>4.9145843201670474E-2</v>
      </c>
      <c r="G9" s="164">
        <v>3.6179547939297015E-2</v>
      </c>
      <c r="H9" s="164">
        <v>4.236757293060011E-2</v>
      </c>
      <c r="I9" s="164">
        <v>6.6844004204454036E-2</v>
      </c>
      <c r="J9" s="164" t="s">
        <v>181</v>
      </c>
      <c r="K9" s="164" t="s">
        <v>181</v>
      </c>
      <c r="L9" s="43">
        <v>921</v>
      </c>
    </row>
    <row r="10" spans="1:12" x14ac:dyDescent="0.2">
      <c r="C10" s="2" t="s">
        <v>595</v>
      </c>
      <c r="D10" s="2" t="s">
        <v>592</v>
      </c>
      <c r="E10" s="45">
        <v>0.85523084453269393</v>
      </c>
      <c r="F10" s="164">
        <v>5.5836248018228826E-2</v>
      </c>
      <c r="G10" s="164" t="s">
        <v>181</v>
      </c>
      <c r="H10" s="164" t="s">
        <v>181</v>
      </c>
      <c r="I10" s="164" t="s">
        <v>181</v>
      </c>
      <c r="J10" s="164" t="s">
        <v>181</v>
      </c>
      <c r="K10" s="164" t="s">
        <v>181</v>
      </c>
      <c r="L10" s="43">
        <v>236</v>
      </c>
    </row>
    <row r="11" spans="1:12" x14ac:dyDescent="0.2">
      <c r="C11" s="2" t="s">
        <v>595</v>
      </c>
      <c r="D11" s="2" t="s">
        <v>158</v>
      </c>
      <c r="E11" s="45">
        <v>0.80266397430985914</v>
      </c>
      <c r="F11" s="164">
        <v>4.9202825779696584E-2</v>
      </c>
      <c r="G11" s="164">
        <v>3.4675635164335361E-2</v>
      </c>
      <c r="H11" s="164">
        <v>3.8827297974974549E-2</v>
      </c>
      <c r="I11" s="164">
        <v>6.3244719485386153E-2</v>
      </c>
      <c r="J11" s="164" t="s">
        <v>181</v>
      </c>
      <c r="K11" s="164">
        <v>1.0306777659399287E-2</v>
      </c>
      <c r="L11" s="43">
        <v>1195</v>
      </c>
    </row>
    <row r="12" spans="1:12" x14ac:dyDescent="0.2">
      <c r="E12" s="46"/>
      <c r="F12" s="46"/>
      <c r="G12" s="46"/>
      <c r="H12" s="46"/>
      <c r="I12" s="46"/>
      <c r="J12" s="46"/>
      <c r="K12" s="46"/>
      <c r="L12" s="46"/>
    </row>
    <row r="13" spans="1:12" x14ac:dyDescent="0.2">
      <c r="C13" s="2" t="s">
        <v>617</v>
      </c>
    </row>
    <row r="14" spans="1:12" x14ac:dyDescent="0.2">
      <c r="C14" s="2" t="s">
        <v>618</v>
      </c>
    </row>
    <row r="16" spans="1:12" x14ac:dyDescent="0.2">
      <c r="C16" s="97" t="s">
        <v>163</v>
      </c>
      <c r="E16" s="23"/>
      <c r="F16" s="23"/>
      <c r="G16" s="23"/>
      <c r="H16" s="23"/>
      <c r="I16" s="23"/>
      <c r="J16" s="23"/>
      <c r="K16" s="23"/>
      <c r="L16" s="23"/>
    </row>
    <row r="17" spans="3:3" x14ac:dyDescent="0.2">
      <c r="C17" s="97" t="s">
        <v>182</v>
      </c>
    </row>
    <row r="18" spans="3:3" x14ac:dyDescent="0.2">
      <c r="C18" s="105" t="s">
        <v>581</v>
      </c>
    </row>
  </sheetData>
  <hyperlinks>
    <hyperlink ref="A1" location="Contents!A1" display="Contents" xr:uid="{00000000-0004-0000-2C00-000000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D69BE-B2A3-4AC3-962E-6BE9D1DD65D7}">
  <dimension ref="A1:L33"/>
  <sheetViews>
    <sheetView workbookViewId="0"/>
  </sheetViews>
  <sheetFormatPr defaultColWidth="9.140625" defaultRowHeight="12.75" x14ac:dyDescent="0.2"/>
  <cols>
    <col min="1" max="2" width="9.140625" style="2"/>
    <col min="3" max="3" width="32.42578125" style="2" bestFit="1" customWidth="1"/>
    <col min="4" max="4" width="10.28515625" style="2" customWidth="1"/>
    <col min="5" max="12" width="12.85546875" style="2" customWidth="1"/>
    <col min="13" max="16384" width="9.140625" style="2"/>
  </cols>
  <sheetData>
    <row r="1" spans="1:12" x14ac:dyDescent="0.2">
      <c r="A1" s="4" t="s">
        <v>153</v>
      </c>
    </row>
    <row r="2" spans="1:12" x14ac:dyDescent="0.2">
      <c r="B2" s="5" t="s">
        <v>426</v>
      </c>
    </row>
    <row r="3" spans="1:12" x14ac:dyDescent="0.2">
      <c r="B3" s="2" t="s">
        <v>155</v>
      </c>
    </row>
    <row r="5" spans="1:12" ht="25.5" x14ac:dyDescent="0.2">
      <c r="C5" s="6"/>
      <c r="D5" s="11" t="s">
        <v>220</v>
      </c>
      <c r="E5" s="25" t="s">
        <v>427</v>
      </c>
      <c r="F5" s="11" t="s">
        <v>428</v>
      </c>
      <c r="G5" s="11" t="s">
        <v>429</v>
      </c>
      <c r="H5" s="11" t="s">
        <v>430</v>
      </c>
      <c r="I5" s="11" t="s">
        <v>431</v>
      </c>
      <c r="J5" s="11" t="s">
        <v>432</v>
      </c>
      <c r="K5" s="13" t="s">
        <v>433</v>
      </c>
      <c r="L5" s="12" t="s">
        <v>162</v>
      </c>
    </row>
    <row r="6" spans="1:12" x14ac:dyDescent="0.2">
      <c r="C6" s="2" t="s">
        <v>586</v>
      </c>
      <c r="D6" s="8">
        <v>2021</v>
      </c>
      <c r="E6" s="247" t="s">
        <v>181</v>
      </c>
      <c r="F6" s="248">
        <v>0.01</v>
      </c>
      <c r="G6" s="248">
        <v>0.02</v>
      </c>
      <c r="H6" s="248">
        <v>0.04</v>
      </c>
      <c r="I6" s="248">
        <v>0.38</v>
      </c>
      <c r="J6" s="248">
        <v>0.31</v>
      </c>
      <c r="K6" s="249">
        <v>0.23</v>
      </c>
      <c r="L6" s="196">
        <v>3176</v>
      </c>
    </row>
    <row r="7" spans="1:12" x14ac:dyDescent="0.2">
      <c r="C7" s="2" t="s">
        <v>586</v>
      </c>
      <c r="D7" s="8">
        <v>2022</v>
      </c>
      <c r="E7" s="250" t="s">
        <v>181</v>
      </c>
      <c r="F7" s="237">
        <v>6.5632951445877552E-3</v>
      </c>
      <c r="G7" s="237">
        <v>2.1561168134212494E-2</v>
      </c>
      <c r="H7" s="237">
        <v>3.0450483784079552E-2</v>
      </c>
      <c r="I7" s="237">
        <v>0.42372021079063416</v>
      </c>
      <c r="J7" s="237">
        <v>0.28885924816131592</v>
      </c>
      <c r="K7" s="251">
        <v>0.22658820450305939</v>
      </c>
      <c r="L7" s="156">
        <v>3911</v>
      </c>
    </row>
    <row r="8" spans="1:12" x14ac:dyDescent="0.2">
      <c r="D8" s="8"/>
      <c r="E8" s="250"/>
      <c r="F8" s="237"/>
      <c r="G8" s="237"/>
      <c r="H8" s="237"/>
      <c r="I8" s="237"/>
      <c r="J8" s="237"/>
      <c r="K8" s="251"/>
      <c r="L8" s="156"/>
    </row>
    <row r="9" spans="1:12" x14ac:dyDescent="0.2">
      <c r="C9" s="2" t="s">
        <v>588</v>
      </c>
      <c r="D9" s="8">
        <v>2021</v>
      </c>
      <c r="E9" s="250" t="s">
        <v>181</v>
      </c>
      <c r="F9" s="252">
        <v>0.01</v>
      </c>
      <c r="G9" s="252">
        <v>0.03</v>
      </c>
      <c r="H9" s="252">
        <v>0.04</v>
      </c>
      <c r="I9" s="252">
        <v>0.36</v>
      </c>
      <c r="J9" s="252">
        <v>0.28000000000000003</v>
      </c>
      <c r="K9" s="253">
        <v>0.28000000000000003</v>
      </c>
      <c r="L9" s="196">
        <v>442</v>
      </c>
    </row>
    <row r="10" spans="1:12" x14ac:dyDescent="0.2">
      <c r="C10" s="2" t="s">
        <v>588</v>
      </c>
      <c r="D10" s="8">
        <v>2022</v>
      </c>
      <c r="E10" s="250" t="s">
        <v>181</v>
      </c>
      <c r="F10" s="237" t="s">
        <v>181</v>
      </c>
      <c r="G10" s="237" t="s">
        <v>181</v>
      </c>
      <c r="H10" s="237">
        <v>9.2993639409542084E-2</v>
      </c>
      <c r="I10" s="237">
        <v>0.41199177503585815</v>
      </c>
      <c r="J10" s="237">
        <v>0.22150447964668274</v>
      </c>
      <c r="K10" s="251">
        <v>0.24393363296985626</v>
      </c>
      <c r="L10" s="156">
        <v>226</v>
      </c>
    </row>
    <row r="11" spans="1:12" x14ac:dyDescent="0.2">
      <c r="D11" s="8"/>
      <c r="E11" s="250"/>
      <c r="F11" s="237"/>
      <c r="G11" s="237"/>
      <c r="H11" s="237"/>
      <c r="I11" s="237"/>
      <c r="J11" s="237"/>
      <c r="K11" s="251"/>
      <c r="L11" s="156"/>
    </row>
    <row r="12" spans="1:12" x14ac:dyDescent="0.2">
      <c r="C12" s="2" t="s">
        <v>156</v>
      </c>
      <c r="D12" s="8">
        <v>2021</v>
      </c>
      <c r="E12" s="250" t="s">
        <v>181</v>
      </c>
      <c r="F12" s="252">
        <v>0.01</v>
      </c>
      <c r="G12" s="252">
        <v>0.02</v>
      </c>
      <c r="H12" s="252">
        <v>0.04</v>
      </c>
      <c r="I12" s="252">
        <v>0.38</v>
      </c>
      <c r="J12" s="252">
        <v>0.31</v>
      </c>
      <c r="K12" s="253">
        <v>0.24</v>
      </c>
      <c r="L12" s="196">
        <v>3618</v>
      </c>
    </row>
    <row r="13" spans="1:12" x14ac:dyDescent="0.2">
      <c r="C13" s="2" t="s">
        <v>156</v>
      </c>
      <c r="D13" s="8">
        <v>2022</v>
      </c>
      <c r="E13" s="250">
        <v>2.1917244885116816E-3</v>
      </c>
      <c r="F13" s="237">
        <v>7.9538095742464066E-3</v>
      </c>
      <c r="G13" s="237">
        <v>2.014857716858387E-2</v>
      </c>
      <c r="H13" s="237">
        <v>3.7262506783008575E-2</v>
      </c>
      <c r="I13" s="237">
        <v>0.42244279384613037</v>
      </c>
      <c r="J13" s="237">
        <v>0.28152316808700562</v>
      </c>
      <c r="K13" s="251">
        <v>0.22847741842269897</v>
      </c>
      <c r="L13" s="156">
        <v>4137</v>
      </c>
    </row>
    <row r="14" spans="1:12" x14ac:dyDescent="0.2">
      <c r="D14" s="8"/>
      <c r="E14" s="250"/>
      <c r="F14" s="237"/>
      <c r="G14" s="237"/>
      <c r="H14" s="237"/>
      <c r="I14" s="237"/>
      <c r="J14" s="237"/>
      <c r="K14" s="251"/>
      <c r="L14" s="156"/>
    </row>
    <row r="15" spans="1:12" x14ac:dyDescent="0.2">
      <c r="C15" s="2" t="s">
        <v>591</v>
      </c>
      <c r="D15" s="8">
        <v>2021</v>
      </c>
      <c r="E15" s="254">
        <v>0.01</v>
      </c>
      <c r="F15" s="252">
        <v>0.06</v>
      </c>
      <c r="G15" s="252">
        <v>0.08</v>
      </c>
      <c r="H15" s="252">
        <v>0.12</v>
      </c>
      <c r="I15" s="252">
        <v>0.48</v>
      </c>
      <c r="J15" s="252">
        <v>0.14000000000000001</v>
      </c>
      <c r="K15" s="253">
        <v>0.12</v>
      </c>
      <c r="L15" s="196">
        <v>6441</v>
      </c>
    </row>
    <row r="16" spans="1:12" x14ac:dyDescent="0.2">
      <c r="C16" s="2" t="s">
        <v>591</v>
      </c>
      <c r="D16" s="8">
        <v>2022</v>
      </c>
      <c r="E16" s="250">
        <v>3.6388884764164686E-3</v>
      </c>
      <c r="F16" s="237">
        <v>5.1773488521575928E-2</v>
      </c>
      <c r="G16" s="237">
        <v>7.5394883751869202E-2</v>
      </c>
      <c r="H16" s="237">
        <v>0.10183402895927429</v>
      </c>
      <c r="I16" s="237">
        <v>0.48258280754089355</v>
      </c>
      <c r="J16" s="237">
        <v>0.15717338025569916</v>
      </c>
      <c r="K16" s="251">
        <v>0.12760251760482788</v>
      </c>
      <c r="L16" s="156">
        <v>6352</v>
      </c>
    </row>
    <row r="17" spans="3:12" x14ac:dyDescent="0.2">
      <c r="D17" s="8"/>
      <c r="E17" s="250"/>
      <c r="F17" s="237"/>
      <c r="G17" s="237"/>
      <c r="H17" s="237"/>
      <c r="I17" s="237"/>
      <c r="J17" s="237"/>
      <c r="K17" s="251"/>
      <c r="L17" s="156"/>
    </row>
    <row r="18" spans="3:12" x14ac:dyDescent="0.2">
      <c r="C18" s="2" t="s">
        <v>592</v>
      </c>
      <c r="D18" s="8">
        <v>2021</v>
      </c>
      <c r="E18" s="250" t="s">
        <v>181</v>
      </c>
      <c r="F18" s="252">
        <v>0.03</v>
      </c>
      <c r="G18" s="252">
        <v>0.03</v>
      </c>
      <c r="H18" s="252">
        <v>0.05</v>
      </c>
      <c r="I18" s="252">
        <v>0.37</v>
      </c>
      <c r="J18" s="252">
        <v>0.27</v>
      </c>
      <c r="K18" s="253">
        <v>0.25</v>
      </c>
      <c r="L18" s="196">
        <v>3561</v>
      </c>
    </row>
    <row r="19" spans="3:12" x14ac:dyDescent="0.2">
      <c r="C19" s="2" t="s">
        <v>592</v>
      </c>
      <c r="D19" s="8">
        <v>2022</v>
      </c>
      <c r="E19" s="250" t="s">
        <v>181</v>
      </c>
      <c r="F19" s="237">
        <v>2.2625382989645004E-2</v>
      </c>
      <c r="G19" s="237">
        <v>3.4977160394191742E-2</v>
      </c>
      <c r="H19" s="237">
        <v>4.1454333811998367E-2</v>
      </c>
      <c r="I19" s="237">
        <v>0.37724724411964417</v>
      </c>
      <c r="J19" s="237">
        <v>0.26839882135391235</v>
      </c>
      <c r="K19" s="251">
        <v>0.25399067997932434</v>
      </c>
      <c r="L19" s="156">
        <v>3268</v>
      </c>
    </row>
    <row r="20" spans="3:12" x14ac:dyDescent="0.2">
      <c r="D20" s="8"/>
      <c r="E20" s="250"/>
      <c r="F20" s="237"/>
      <c r="G20" s="237"/>
      <c r="H20" s="237"/>
      <c r="I20" s="237"/>
      <c r="J20" s="237"/>
      <c r="K20" s="251"/>
      <c r="L20" s="156"/>
    </row>
    <row r="21" spans="3:12" x14ac:dyDescent="0.2">
      <c r="C21" s="2" t="s">
        <v>158</v>
      </c>
      <c r="D21" s="8">
        <v>2021</v>
      </c>
      <c r="E21" s="250" t="s">
        <v>181</v>
      </c>
      <c r="F21" s="252">
        <v>0.05</v>
      </c>
      <c r="G21" s="252">
        <v>7.0000000000000007E-2</v>
      </c>
      <c r="H21" s="252">
        <v>0.1</v>
      </c>
      <c r="I21" s="252">
        <v>0.45</v>
      </c>
      <c r="J21" s="252">
        <v>0.18</v>
      </c>
      <c r="K21" s="253">
        <v>0.15</v>
      </c>
      <c r="L21" s="196">
        <v>10271</v>
      </c>
    </row>
    <row r="22" spans="3:12" x14ac:dyDescent="0.2">
      <c r="C22" s="2" t="s">
        <v>158</v>
      </c>
      <c r="D22" s="8">
        <v>2022</v>
      </c>
      <c r="E22" s="250">
        <v>2.8544170781970024E-3</v>
      </c>
      <c r="F22" s="237">
        <v>4.3253533542156219E-2</v>
      </c>
      <c r="G22" s="237">
        <v>6.2301848083734512E-2</v>
      </c>
      <c r="H22" s="237">
        <v>8.5993401706218719E-2</v>
      </c>
      <c r="I22" s="237">
        <v>0.4554469883441925</v>
      </c>
      <c r="J22" s="237">
        <v>0.18790715932846069</v>
      </c>
      <c r="K22" s="251">
        <v>0.16224266588687897</v>
      </c>
      <c r="L22" s="156">
        <v>10140</v>
      </c>
    </row>
    <row r="23" spans="3:12" x14ac:dyDescent="0.2">
      <c r="D23" s="8"/>
      <c r="E23" s="250"/>
      <c r="F23" s="237"/>
      <c r="G23" s="237"/>
      <c r="H23" s="237"/>
      <c r="I23" s="237"/>
      <c r="J23" s="237"/>
      <c r="K23" s="251"/>
      <c r="L23" s="156"/>
    </row>
    <row r="24" spans="3:12" x14ac:dyDescent="0.2">
      <c r="C24" s="2" t="s">
        <v>160</v>
      </c>
      <c r="D24" s="8">
        <v>2021</v>
      </c>
      <c r="E24" s="250" t="s">
        <v>181</v>
      </c>
      <c r="F24" s="255" t="s">
        <v>181</v>
      </c>
      <c r="G24" s="255" t="s">
        <v>181</v>
      </c>
      <c r="H24" s="255" t="s">
        <v>181</v>
      </c>
      <c r="I24" s="252">
        <v>0.25</v>
      </c>
      <c r="J24" s="252">
        <v>0.35</v>
      </c>
      <c r="K24" s="253">
        <v>0.39</v>
      </c>
      <c r="L24" s="196">
        <v>1623</v>
      </c>
    </row>
    <row r="25" spans="3:12" x14ac:dyDescent="0.2">
      <c r="C25" s="2" t="s">
        <v>160</v>
      </c>
      <c r="D25" s="8">
        <v>2022</v>
      </c>
      <c r="E25" s="250" t="s">
        <v>181</v>
      </c>
      <c r="F25" s="237">
        <v>7.1369074285030365E-3</v>
      </c>
      <c r="G25" s="255" t="s">
        <v>181</v>
      </c>
      <c r="H25" s="255" t="s">
        <v>181</v>
      </c>
      <c r="I25" s="237">
        <v>0.19950319826602936</v>
      </c>
      <c r="J25" s="237">
        <v>0.36646366119384766</v>
      </c>
      <c r="K25" s="251">
        <v>0.42124846577644348</v>
      </c>
      <c r="L25" s="156">
        <v>1420</v>
      </c>
    </row>
    <row r="26" spans="3:12" x14ac:dyDescent="0.2">
      <c r="E26" s="35"/>
      <c r="F26" s="35"/>
      <c r="G26" s="35"/>
      <c r="H26" s="35"/>
      <c r="I26" s="35"/>
      <c r="J26" s="35"/>
      <c r="K26" s="35"/>
    </row>
    <row r="27" spans="3:12" x14ac:dyDescent="0.2">
      <c r="C27" s="2" t="s">
        <v>619</v>
      </c>
      <c r="E27" s="35"/>
    </row>
    <row r="28" spans="3:12" x14ac:dyDescent="0.2">
      <c r="C28" s="2" t="s">
        <v>414</v>
      </c>
    </row>
    <row r="30" spans="3:12" x14ac:dyDescent="0.2">
      <c r="C30" s="97" t="s">
        <v>163</v>
      </c>
    </row>
    <row r="31" spans="3:12" x14ac:dyDescent="0.2">
      <c r="C31" s="97" t="s">
        <v>182</v>
      </c>
    </row>
    <row r="32" spans="3:12" x14ac:dyDescent="0.2">
      <c r="C32" s="105" t="s">
        <v>583</v>
      </c>
    </row>
    <row r="33" spans="3:3" x14ac:dyDescent="0.2">
      <c r="C33" s="2" t="s">
        <v>577</v>
      </c>
    </row>
  </sheetData>
  <sortState xmlns:xlrd2="http://schemas.microsoft.com/office/spreadsheetml/2017/richdata2" ref="B6:L25">
    <sortCondition ref="B6:B25"/>
    <sortCondition ref="D6:D25"/>
  </sortState>
  <hyperlinks>
    <hyperlink ref="A1" location="Contents!A1" display="Contents" xr:uid="{00000000-0004-0000-2D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E80A6-6C2D-4F8A-A89F-F6FB485FEABA}">
  <dimension ref="A1:K22"/>
  <sheetViews>
    <sheetView workbookViewId="0"/>
  </sheetViews>
  <sheetFormatPr defaultColWidth="9.140625" defaultRowHeight="12.75" x14ac:dyDescent="0.2"/>
  <cols>
    <col min="1" max="2" width="9.140625" style="2"/>
    <col min="3" max="3" width="33" style="2" customWidth="1"/>
    <col min="4" max="9" width="12.42578125" style="2" customWidth="1"/>
    <col min="10" max="11" width="9.140625" style="2" customWidth="1"/>
    <col min="12" max="16384" width="9.140625" style="2"/>
  </cols>
  <sheetData>
    <row r="1" spans="1:11" x14ac:dyDescent="0.2">
      <c r="A1" s="4" t="s">
        <v>153</v>
      </c>
    </row>
    <row r="2" spans="1:11" x14ac:dyDescent="0.2">
      <c r="B2" s="5" t="s">
        <v>434</v>
      </c>
    </row>
    <row r="3" spans="1:11" x14ac:dyDescent="0.2">
      <c r="B3" s="2" t="s">
        <v>155</v>
      </c>
    </row>
    <row r="5" spans="1:11" ht="12.75" customHeight="1" x14ac:dyDescent="0.2">
      <c r="D5" s="309" t="s">
        <v>221</v>
      </c>
      <c r="E5" s="318"/>
      <c r="F5" s="318"/>
      <c r="G5" s="319"/>
      <c r="H5" s="320" t="s">
        <v>162</v>
      </c>
      <c r="I5" s="320"/>
      <c r="J5" s="320"/>
      <c r="K5" s="320"/>
    </row>
    <row r="6" spans="1:11" x14ac:dyDescent="0.2">
      <c r="C6" s="6"/>
      <c r="D6" s="25">
        <v>2018</v>
      </c>
      <c r="E6" s="11">
        <v>2019</v>
      </c>
      <c r="F6" s="155">
        <v>2021</v>
      </c>
      <c r="G6" s="24">
        <v>2022</v>
      </c>
      <c r="H6" s="155">
        <v>2018</v>
      </c>
      <c r="I6" s="155">
        <v>2019</v>
      </c>
      <c r="J6" s="155">
        <v>2021</v>
      </c>
      <c r="K6" s="155">
        <v>2022</v>
      </c>
    </row>
    <row r="7" spans="1:11" x14ac:dyDescent="0.2">
      <c r="C7" s="2" t="s">
        <v>586</v>
      </c>
      <c r="D7" s="45">
        <v>0.05</v>
      </c>
      <c r="E7" s="164">
        <v>0.08</v>
      </c>
      <c r="F7" s="89">
        <v>0.12</v>
      </c>
      <c r="G7" s="256">
        <v>0.15859973430633545</v>
      </c>
      <c r="H7" s="41">
        <v>1016</v>
      </c>
      <c r="I7" s="42">
        <v>1570</v>
      </c>
      <c r="J7" s="42">
        <v>2137</v>
      </c>
      <c r="K7" s="87">
        <v>2385</v>
      </c>
    </row>
    <row r="8" spans="1:11" x14ac:dyDescent="0.2">
      <c r="C8" s="2" t="s">
        <v>588</v>
      </c>
      <c r="D8" s="45"/>
      <c r="E8" s="164">
        <v>0.1</v>
      </c>
      <c r="F8" s="164">
        <v>0.09</v>
      </c>
      <c r="G8" s="252">
        <v>0.18436887860298157</v>
      </c>
      <c r="H8" s="22"/>
      <c r="I8" s="196">
        <v>255</v>
      </c>
      <c r="J8" s="196">
        <v>319</v>
      </c>
      <c r="K8" s="156">
        <v>135</v>
      </c>
    </row>
    <row r="9" spans="1:11" x14ac:dyDescent="0.2">
      <c r="C9" s="2" t="s">
        <v>156</v>
      </c>
      <c r="D9" s="45"/>
      <c r="E9" s="164">
        <v>0.08</v>
      </c>
      <c r="F9" s="164">
        <v>0.11</v>
      </c>
      <c r="G9" s="252">
        <v>0.16158272325992584</v>
      </c>
      <c r="H9" s="22"/>
      <c r="I9" s="196">
        <v>1825</v>
      </c>
      <c r="J9" s="196">
        <v>2456</v>
      </c>
      <c r="K9" s="156">
        <v>2520</v>
      </c>
    </row>
    <row r="10" spans="1:11" x14ac:dyDescent="0.2">
      <c r="C10" s="2" t="s">
        <v>591</v>
      </c>
      <c r="D10" s="45"/>
      <c r="E10" s="164">
        <v>0.15</v>
      </c>
      <c r="F10" s="164">
        <v>0.17</v>
      </c>
      <c r="G10" s="164">
        <v>0.1343669593334198</v>
      </c>
      <c r="H10" s="22"/>
      <c r="I10" s="196">
        <v>3500</v>
      </c>
      <c r="J10" s="196">
        <v>4502</v>
      </c>
      <c r="K10" s="156">
        <v>4162</v>
      </c>
    </row>
    <row r="11" spans="1:11" x14ac:dyDescent="0.2">
      <c r="C11" s="2" t="s">
        <v>592</v>
      </c>
      <c r="D11" s="45"/>
      <c r="E11" s="164">
        <v>0.14000000000000001</v>
      </c>
      <c r="F11" s="164">
        <v>0.19</v>
      </c>
      <c r="G11" s="164">
        <v>0.16472233831882477</v>
      </c>
      <c r="H11" s="22"/>
      <c r="I11" s="196">
        <v>3061</v>
      </c>
      <c r="J11" s="196">
        <v>2888</v>
      </c>
      <c r="K11" s="156">
        <v>2662</v>
      </c>
    </row>
    <row r="12" spans="1:11" x14ac:dyDescent="0.2">
      <c r="C12" s="2" t="s">
        <v>158</v>
      </c>
      <c r="D12" s="45">
        <v>0.11</v>
      </c>
      <c r="E12" s="164">
        <v>0.14000000000000001</v>
      </c>
      <c r="F12" s="164">
        <v>0.18</v>
      </c>
      <c r="G12" s="164">
        <v>0.14362639188766479</v>
      </c>
      <c r="H12" s="22">
        <v>6196</v>
      </c>
      <c r="I12" s="196">
        <v>6711</v>
      </c>
      <c r="J12" s="196">
        <v>7573</v>
      </c>
      <c r="K12" s="156">
        <v>7219</v>
      </c>
    </row>
    <row r="13" spans="1:11" x14ac:dyDescent="0.2">
      <c r="C13" s="2" t="s">
        <v>435</v>
      </c>
      <c r="D13" s="45"/>
      <c r="E13" s="164">
        <v>0.44</v>
      </c>
      <c r="F13" s="164">
        <v>0.48</v>
      </c>
      <c r="G13" s="164">
        <v>0.37024581432342529</v>
      </c>
      <c r="H13" s="22"/>
      <c r="I13" s="196">
        <v>94</v>
      </c>
      <c r="J13" s="196">
        <v>103</v>
      </c>
      <c r="K13" s="156">
        <v>126</v>
      </c>
    </row>
    <row r="15" spans="1:11" x14ac:dyDescent="0.2">
      <c r="C15" s="2" t="s">
        <v>620</v>
      </c>
    </row>
    <row r="16" spans="1:11" x14ac:dyDescent="0.2">
      <c r="C16" s="2" t="s">
        <v>436</v>
      </c>
    </row>
    <row r="18" spans="3:3" x14ac:dyDescent="0.2">
      <c r="C18" s="2" t="s">
        <v>163</v>
      </c>
    </row>
    <row r="19" spans="3:3" x14ac:dyDescent="0.2">
      <c r="C19" s="2" t="s">
        <v>437</v>
      </c>
    </row>
    <row r="20" spans="3:3" x14ac:dyDescent="0.2">
      <c r="C20" s="105" t="s">
        <v>583</v>
      </c>
    </row>
    <row r="21" spans="3:3" x14ac:dyDescent="0.2">
      <c r="C21" s="2" t="s">
        <v>577</v>
      </c>
    </row>
    <row r="22" spans="3:3" x14ac:dyDescent="0.2">
      <c r="C22" s="2" t="s">
        <v>292</v>
      </c>
    </row>
  </sheetData>
  <mergeCells count="2">
    <mergeCell ref="D5:G5"/>
    <mergeCell ref="H5:K5"/>
  </mergeCells>
  <hyperlinks>
    <hyperlink ref="A1" location="Contents!A1" display="Contents" xr:uid="{00000000-0004-0000-2E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564FB-9F29-4C0E-8B0D-51BF8981B434}">
  <dimension ref="A1:F30"/>
  <sheetViews>
    <sheetView workbookViewId="0"/>
  </sheetViews>
  <sheetFormatPr defaultColWidth="9.140625" defaultRowHeight="12.75" x14ac:dyDescent="0.2"/>
  <cols>
    <col min="1" max="2" width="9.140625" style="2"/>
    <col min="3" max="3" width="21.42578125" style="2" customWidth="1"/>
    <col min="4" max="4" width="33.28515625" style="2" customWidth="1"/>
    <col min="5" max="6" width="14.7109375" style="2" customWidth="1"/>
    <col min="7" max="7" width="9.140625" style="2" customWidth="1"/>
    <col min="8" max="16384" width="9.140625" style="2"/>
  </cols>
  <sheetData>
    <row r="1" spans="1:6" x14ac:dyDescent="0.2">
      <c r="A1" s="4" t="s">
        <v>153</v>
      </c>
    </row>
    <row r="2" spans="1:6" x14ac:dyDescent="0.2">
      <c r="B2" s="5" t="s">
        <v>438</v>
      </c>
    </row>
    <row r="3" spans="1:6" x14ac:dyDescent="0.2">
      <c r="B3" s="2" t="s">
        <v>155</v>
      </c>
    </row>
    <row r="5" spans="1:6" x14ac:dyDescent="0.2">
      <c r="C5" s="6"/>
      <c r="D5" s="6"/>
      <c r="E5" s="28" t="s">
        <v>221</v>
      </c>
      <c r="F5" s="12" t="s">
        <v>162</v>
      </c>
    </row>
    <row r="6" spans="1:6" x14ac:dyDescent="0.2">
      <c r="C6" s="2" t="s">
        <v>594</v>
      </c>
      <c r="D6" s="2" t="s">
        <v>586</v>
      </c>
      <c r="E6" s="257">
        <v>0.94558763822152903</v>
      </c>
      <c r="F6" s="108">
        <v>1949</v>
      </c>
    </row>
    <row r="7" spans="1:6" x14ac:dyDescent="0.2">
      <c r="C7" s="2" t="s">
        <v>594</v>
      </c>
      <c r="D7" s="2" t="s">
        <v>204</v>
      </c>
      <c r="E7" s="258">
        <v>0.46408367404071649</v>
      </c>
      <c r="F7" s="108">
        <v>171</v>
      </c>
    </row>
    <row r="8" spans="1:6" x14ac:dyDescent="0.2">
      <c r="C8" s="2" t="s">
        <v>594</v>
      </c>
      <c r="D8" s="2" t="s">
        <v>156</v>
      </c>
      <c r="E8" s="258">
        <v>0.92381207952735178</v>
      </c>
      <c r="F8" s="108">
        <v>2120</v>
      </c>
    </row>
    <row r="9" spans="1:6" ht="15" x14ac:dyDescent="0.25">
      <c r="E9" s="76"/>
      <c r="F9" s="76"/>
    </row>
    <row r="10" spans="1:6" ht="15" x14ac:dyDescent="0.25">
      <c r="C10" s="2" t="s">
        <v>439</v>
      </c>
      <c r="E10" s="76"/>
      <c r="F10" s="76"/>
    </row>
    <row r="11" spans="1:6" ht="15" x14ac:dyDescent="0.25">
      <c r="C11" s="2" t="s">
        <v>440</v>
      </c>
      <c r="E11" s="76"/>
      <c r="F11" s="76"/>
    </row>
    <row r="30" spans="5:5" x14ac:dyDescent="0.2">
      <c r="E30" s="128"/>
    </row>
  </sheetData>
  <hyperlinks>
    <hyperlink ref="A1" location="Contents!A1" display="Contents" xr:uid="{00000000-0004-0000-2F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07C2B-93F1-4B89-82DF-1AA585A47840}">
  <dimension ref="A1:H32"/>
  <sheetViews>
    <sheetView workbookViewId="0"/>
  </sheetViews>
  <sheetFormatPr defaultColWidth="9.140625" defaultRowHeight="12.75" x14ac:dyDescent="0.2"/>
  <cols>
    <col min="1" max="2" width="9.140625" style="2"/>
    <col min="3" max="3" width="21.42578125" style="2" customWidth="1"/>
    <col min="4" max="4" width="28.28515625" style="2" customWidth="1"/>
    <col min="5" max="5" width="24.42578125" style="2" customWidth="1"/>
    <col min="6" max="7" width="12.85546875" style="2" customWidth="1"/>
    <col min="8" max="16384" width="9.140625" style="2"/>
  </cols>
  <sheetData>
    <row r="1" spans="1:8" x14ac:dyDescent="0.2">
      <c r="A1" s="4" t="s">
        <v>153</v>
      </c>
    </row>
    <row r="2" spans="1:8" ht="11.25" customHeight="1" x14ac:dyDescent="0.2">
      <c r="B2" s="5" t="s">
        <v>441</v>
      </c>
    </row>
    <row r="3" spans="1:8" x14ac:dyDescent="0.2">
      <c r="B3" s="2" t="s">
        <v>155</v>
      </c>
    </row>
    <row r="5" spans="1:8" ht="12.75" customHeight="1" x14ac:dyDescent="0.2">
      <c r="F5" s="303" t="s">
        <v>345</v>
      </c>
      <c r="G5" s="305"/>
    </row>
    <row r="6" spans="1:8" x14ac:dyDescent="0.2">
      <c r="C6" s="6"/>
      <c r="D6" s="6"/>
      <c r="E6" s="6"/>
      <c r="F6" s="19">
        <v>2021</v>
      </c>
      <c r="G6" s="24">
        <v>2022</v>
      </c>
    </row>
    <row r="7" spans="1:8" x14ac:dyDescent="0.2">
      <c r="C7" s="2" t="s">
        <v>595</v>
      </c>
      <c r="D7" s="2" t="s">
        <v>591</v>
      </c>
      <c r="E7" s="36" t="s">
        <v>442</v>
      </c>
      <c r="F7" s="81">
        <v>0.1</v>
      </c>
      <c r="G7" s="259">
        <v>9.9126622080802917E-2</v>
      </c>
      <c r="H7" s="26"/>
    </row>
    <row r="8" spans="1:8" x14ac:dyDescent="0.2">
      <c r="C8" s="2" t="s">
        <v>595</v>
      </c>
      <c r="D8" s="2" t="s">
        <v>591</v>
      </c>
      <c r="E8" s="37" t="s">
        <v>443</v>
      </c>
      <c r="F8" s="73">
        <v>0.84</v>
      </c>
      <c r="G8" s="260">
        <v>0.80836552381515503</v>
      </c>
      <c r="H8" s="26"/>
    </row>
    <row r="9" spans="1:8" x14ac:dyDescent="0.2">
      <c r="C9" s="2" t="s">
        <v>595</v>
      </c>
      <c r="D9" s="2" t="s">
        <v>591</v>
      </c>
      <c r="E9" s="36" t="s">
        <v>444</v>
      </c>
      <c r="F9" s="73">
        <v>0.06</v>
      </c>
      <c r="G9" s="260">
        <v>9.2507876455783844E-2</v>
      </c>
      <c r="H9" s="26"/>
    </row>
    <row r="10" spans="1:8" x14ac:dyDescent="0.2">
      <c r="C10" s="2" t="s">
        <v>595</v>
      </c>
      <c r="D10" s="2" t="s">
        <v>591</v>
      </c>
      <c r="E10" s="37" t="s">
        <v>229</v>
      </c>
      <c r="F10" s="19">
        <v>3</v>
      </c>
      <c r="G10" s="67">
        <v>3.093386173248291</v>
      </c>
      <c r="H10" s="26"/>
    </row>
    <row r="11" spans="1:8" x14ac:dyDescent="0.2">
      <c r="C11" s="2" t="s">
        <v>595</v>
      </c>
      <c r="D11" s="2" t="s">
        <v>591</v>
      </c>
      <c r="E11" s="261" t="s">
        <v>162</v>
      </c>
      <c r="F11" s="19">
        <v>1327</v>
      </c>
      <c r="G11" s="67">
        <v>1409</v>
      </c>
    </row>
    <row r="12" spans="1:8" x14ac:dyDescent="0.2">
      <c r="E12" s="261"/>
      <c r="F12" s="19"/>
      <c r="G12" s="67"/>
    </row>
    <row r="13" spans="1:8" x14ac:dyDescent="0.2">
      <c r="C13" s="2" t="s">
        <v>595</v>
      </c>
      <c r="D13" s="2" t="s">
        <v>592</v>
      </c>
      <c r="E13" s="36" t="s">
        <v>442</v>
      </c>
      <c r="F13" s="73">
        <v>0.13</v>
      </c>
      <c r="G13" s="260">
        <v>0.15096420049667358</v>
      </c>
      <c r="H13" s="26"/>
    </row>
    <row r="14" spans="1:8" x14ac:dyDescent="0.2">
      <c r="C14" s="2" t="s">
        <v>595</v>
      </c>
      <c r="D14" s="2" t="s">
        <v>592</v>
      </c>
      <c r="E14" s="37" t="s">
        <v>443</v>
      </c>
      <c r="F14" s="73">
        <v>0.82</v>
      </c>
      <c r="G14" s="260">
        <v>0.74123865365982056</v>
      </c>
      <c r="H14" s="26"/>
    </row>
    <row r="15" spans="1:8" x14ac:dyDescent="0.2">
      <c r="C15" s="2" t="s">
        <v>595</v>
      </c>
      <c r="D15" s="2" t="s">
        <v>592</v>
      </c>
      <c r="E15" s="36" t="s">
        <v>444</v>
      </c>
      <c r="F15" s="73">
        <v>0.05</v>
      </c>
      <c r="G15" s="260">
        <v>0.10779711604118347</v>
      </c>
      <c r="H15" s="26"/>
    </row>
    <row r="16" spans="1:8" x14ac:dyDescent="0.2">
      <c r="C16" s="2" t="s">
        <v>595</v>
      </c>
      <c r="D16" s="2" t="s">
        <v>592</v>
      </c>
      <c r="E16" s="37" t="s">
        <v>229</v>
      </c>
      <c r="F16" s="19">
        <v>3</v>
      </c>
      <c r="G16" s="67">
        <v>3.0332436561584473</v>
      </c>
      <c r="H16" s="26"/>
    </row>
    <row r="17" spans="3:8" x14ac:dyDescent="0.2">
      <c r="C17" s="2" t="s">
        <v>595</v>
      </c>
      <c r="D17" s="2" t="s">
        <v>592</v>
      </c>
      <c r="E17" s="261" t="s">
        <v>162</v>
      </c>
      <c r="F17" s="19">
        <v>242</v>
      </c>
      <c r="G17" s="67">
        <v>191</v>
      </c>
    </row>
    <row r="18" spans="3:8" x14ac:dyDescent="0.2">
      <c r="E18" s="261"/>
      <c r="F18" s="19"/>
      <c r="G18" s="67"/>
    </row>
    <row r="19" spans="3:8" x14ac:dyDescent="0.2">
      <c r="C19" s="2" t="s">
        <v>595</v>
      </c>
      <c r="D19" s="2" t="s">
        <v>158</v>
      </c>
      <c r="E19" s="36" t="s">
        <v>442</v>
      </c>
      <c r="F19" s="73">
        <v>0.11</v>
      </c>
      <c r="G19" s="260">
        <v>0.10557819157838821</v>
      </c>
      <c r="H19" s="26"/>
    </row>
    <row r="20" spans="3:8" x14ac:dyDescent="0.2">
      <c r="C20" s="2" t="s">
        <v>595</v>
      </c>
      <c r="D20" s="2" t="s">
        <v>158</v>
      </c>
      <c r="E20" s="37" t="s">
        <v>443</v>
      </c>
      <c r="F20" s="73">
        <v>0.84</v>
      </c>
      <c r="G20" s="260">
        <v>0.79908204078674316</v>
      </c>
      <c r="H20" s="26"/>
    </row>
    <row r="21" spans="3:8" x14ac:dyDescent="0.2">
      <c r="C21" s="2" t="s">
        <v>595</v>
      </c>
      <c r="D21" s="2" t="s">
        <v>158</v>
      </c>
      <c r="E21" s="36" t="s">
        <v>444</v>
      </c>
      <c r="F21" s="73">
        <v>0.06</v>
      </c>
      <c r="G21" s="260">
        <v>9.5339760184288025E-2</v>
      </c>
      <c r="H21" s="26"/>
    </row>
    <row r="22" spans="3:8" x14ac:dyDescent="0.2">
      <c r="C22" s="2" t="s">
        <v>595</v>
      </c>
      <c r="D22" s="2" t="s">
        <v>158</v>
      </c>
      <c r="E22" s="37" t="s">
        <v>229</v>
      </c>
      <c r="F22" s="19">
        <v>3</v>
      </c>
      <c r="G22" s="67">
        <v>3.0895776748657227</v>
      </c>
      <c r="H22" s="26"/>
    </row>
    <row r="23" spans="3:8" x14ac:dyDescent="0.2">
      <c r="C23" s="2" t="s">
        <v>595</v>
      </c>
      <c r="D23" s="2" t="s">
        <v>158</v>
      </c>
      <c r="E23" s="261" t="s">
        <v>162</v>
      </c>
      <c r="F23" s="19">
        <v>1636</v>
      </c>
      <c r="G23" s="67">
        <v>1687</v>
      </c>
    </row>
    <row r="25" spans="3:8" x14ac:dyDescent="0.2">
      <c r="C25" s="106" t="s">
        <v>445</v>
      </c>
    </row>
    <row r="26" spans="3:8" x14ac:dyDescent="0.2">
      <c r="C26" s="104" t="s">
        <v>623</v>
      </c>
    </row>
    <row r="28" spans="3:8" x14ac:dyDescent="0.2">
      <c r="C28" s="2" t="s">
        <v>163</v>
      </c>
    </row>
    <row r="29" spans="3:8" x14ac:dyDescent="0.2">
      <c r="C29" s="2" t="s">
        <v>446</v>
      </c>
    </row>
    <row r="30" spans="3:8" x14ac:dyDescent="0.2">
      <c r="C30" s="105" t="s">
        <v>583</v>
      </c>
    </row>
    <row r="31" spans="3:8" x14ac:dyDescent="0.2">
      <c r="C31" s="2" t="s">
        <v>577</v>
      </c>
    </row>
    <row r="32" spans="3:8" x14ac:dyDescent="0.2">
      <c r="C32" s="2" t="s">
        <v>622</v>
      </c>
    </row>
  </sheetData>
  <mergeCells count="1">
    <mergeCell ref="F5:G5"/>
  </mergeCells>
  <hyperlinks>
    <hyperlink ref="A1" location="Contents!A1" display="Contents" xr:uid="{00000000-0004-0000-30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37994-0391-4CF2-92D2-E5213CFD9C00}">
  <dimension ref="A1:I18"/>
  <sheetViews>
    <sheetView workbookViewId="0"/>
  </sheetViews>
  <sheetFormatPr defaultColWidth="9.140625" defaultRowHeight="12.75" x14ac:dyDescent="0.2"/>
  <cols>
    <col min="1" max="2" width="9.140625" style="50"/>
    <col min="3" max="3" width="33.7109375" style="50" customWidth="1"/>
    <col min="4" max="8" width="14.7109375" style="50" customWidth="1"/>
    <col min="9" max="9" width="9.140625" style="50" customWidth="1"/>
    <col min="10" max="16384" width="9.140625" style="50"/>
  </cols>
  <sheetData>
    <row r="1" spans="1:9" x14ac:dyDescent="0.2">
      <c r="A1" s="137" t="s">
        <v>153</v>
      </c>
      <c r="B1" s="97"/>
      <c r="C1" s="97"/>
      <c r="D1" s="97"/>
      <c r="E1" s="97"/>
      <c r="F1" s="97"/>
      <c r="G1" s="97"/>
      <c r="H1" s="97"/>
    </row>
    <row r="2" spans="1:9" x14ac:dyDescent="0.2">
      <c r="A2" s="97"/>
      <c r="B2" s="138" t="s">
        <v>198</v>
      </c>
      <c r="C2" s="97"/>
      <c r="D2" s="97"/>
      <c r="E2" s="97"/>
      <c r="F2" s="97"/>
      <c r="G2" s="97"/>
      <c r="H2" s="97"/>
    </row>
    <row r="3" spans="1:9" x14ac:dyDescent="0.2">
      <c r="A3" s="97"/>
      <c r="B3" s="97" t="s">
        <v>155</v>
      </c>
      <c r="C3" s="97"/>
      <c r="D3" s="97"/>
      <c r="E3" s="97"/>
      <c r="F3" s="97"/>
      <c r="G3" s="97"/>
      <c r="H3" s="97"/>
    </row>
    <row r="5" spans="1:9" ht="38.25" x14ac:dyDescent="0.2">
      <c r="A5" s="97"/>
      <c r="B5" s="97"/>
      <c r="C5" s="97"/>
      <c r="D5" s="17" t="s">
        <v>199</v>
      </c>
      <c r="E5" s="133" t="s">
        <v>200</v>
      </c>
      <c r="F5" s="133" t="s">
        <v>201</v>
      </c>
      <c r="G5" s="133" t="s">
        <v>202</v>
      </c>
      <c r="H5" s="17" t="s">
        <v>162</v>
      </c>
    </row>
    <row r="6" spans="1:9" x14ac:dyDescent="0.2">
      <c r="A6" s="97"/>
      <c r="B6" s="97"/>
      <c r="C6" s="18" t="s">
        <v>586</v>
      </c>
      <c r="D6" s="90">
        <v>0.29961500363907279</v>
      </c>
      <c r="E6" s="89">
        <v>0.11217069883623122</v>
      </c>
      <c r="F6" s="89">
        <v>0.19542722497236514</v>
      </c>
      <c r="G6" s="89">
        <v>0.61490702101769756</v>
      </c>
      <c r="H6" s="157">
        <v>2226</v>
      </c>
      <c r="I6" s="154"/>
    </row>
    <row r="7" spans="1:9" x14ac:dyDescent="0.2">
      <c r="A7" s="97"/>
      <c r="B7" s="97"/>
      <c r="C7" s="97" t="s">
        <v>588</v>
      </c>
      <c r="D7" s="45">
        <v>0.36721493895003549</v>
      </c>
      <c r="E7" s="164">
        <v>0.4193631015198328</v>
      </c>
      <c r="F7" s="164">
        <v>0.42189226351118708</v>
      </c>
      <c r="G7" s="164">
        <v>0.37923868752530876</v>
      </c>
      <c r="H7" s="43">
        <v>173</v>
      </c>
      <c r="I7" s="154"/>
    </row>
    <row r="8" spans="1:9" x14ac:dyDescent="0.2">
      <c r="A8" s="97"/>
      <c r="B8" s="97"/>
      <c r="C8" s="97" t="s">
        <v>156</v>
      </c>
      <c r="D8" s="45">
        <v>0.3023469478438941</v>
      </c>
      <c r="E8" s="164">
        <v>0.12458539273225495</v>
      </c>
      <c r="F8" s="164">
        <v>0.20457945044099576</v>
      </c>
      <c r="G8" s="164">
        <v>0.60538285897548882</v>
      </c>
      <c r="H8" s="43">
        <v>2399</v>
      </c>
      <c r="I8" s="154"/>
    </row>
    <row r="9" spans="1:9" x14ac:dyDescent="0.2">
      <c r="A9" s="97"/>
      <c r="B9" s="97"/>
      <c r="C9" s="97" t="s">
        <v>591</v>
      </c>
      <c r="D9" s="45">
        <v>0.13475820631252633</v>
      </c>
      <c r="E9" s="164">
        <v>7.4398628975356054E-2</v>
      </c>
      <c r="F9" s="164">
        <v>0.19064423048786916</v>
      </c>
      <c r="G9" s="164">
        <v>0.7362781639367012</v>
      </c>
      <c r="H9" s="43">
        <v>3651</v>
      </c>
      <c r="I9" s="154"/>
    </row>
    <row r="10" spans="1:9" x14ac:dyDescent="0.2">
      <c r="A10" s="97"/>
      <c r="B10" s="97"/>
      <c r="C10" s="97" t="s">
        <v>592</v>
      </c>
      <c r="D10" s="45">
        <v>0.12313523744165479</v>
      </c>
      <c r="E10" s="164">
        <v>5.4775136244842475E-2</v>
      </c>
      <c r="F10" s="164">
        <v>0.17206624788026764</v>
      </c>
      <c r="G10" s="164">
        <v>0.76746744142459755</v>
      </c>
      <c r="H10" s="43">
        <v>1876</v>
      </c>
      <c r="I10" s="154"/>
    </row>
    <row r="11" spans="1:9" x14ac:dyDescent="0.2">
      <c r="A11" s="97"/>
      <c r="B11" s="97"/>
      <c r="C11" s="97" t="s">
        <v>158</v>
      </c>
      <c r="D11" s="45">
        <v>0.13507727172815834</v>
      </c>
      <c r="E11" s="164">
        <v>6.942568095788075E-2</v>
      </c>
      <c r="F11" s="164">
        <v>0.1891148315465527</v>
      </c>
      <c r="G11" s="164">
        <v>0.74151104776465704</v>
      </c>
      <c r="H11" s="43">
        <v>5836</v>
      </c>
      <c r="I11" s="154"/>
    </row>
    <row r="12" spans="1:9" x14ac:dyDescent="0.2">
      <c r="A12" s="97"/>
      <c r="B12" s="97"/>
      <c r="C12" s="97"/>
      <c r="D12" s="101"/>
      <c r="E12" s="101"/>
      <c r="F12" s="101"/>
      <c r="G12" s="101"/>
      <c r="H12" s="96"/>
    </row>
    <row r="13" spans="1:9" x14ac:dyDescent="0.2">
      <c r="A13" s="97"/>
      <c r="B13" s="97"/>
      <c r="C13" s="105" t="s">
        <v>208</v>
      </c>
      <c r="D13" s="97"/>
      <c r="E13" s="97"/>
      <c r="F13" s="97"/>
      <c r="G13" s="97"/>
      <c r="H13" s="97"/>
    </row>
    <row r="14" spans="1:9" x14ac:dyDescent="0.2">
      <c r="A14" s="97"/>
      <c r="B14" s="97"/>
      <c r="C14" s="105" t="s">
        <v>209</v>
      </c>
      <c r="D14" s="97"/>
      <c r="E14" s="97"/>
      <c r="F14" s="97"/>
      <c r="G14" s="97"/>
      <c r="H14" s="97"/>
    </row>
    <row r="16" spans="1:9" x14ac:dyDescent="0.2">
      <c r="C16" s="127" t="s">
        <v>163</v>
      </c>
    </row>
    <row r="17" spans="3:3" x14ac:dyDescent="0.2">
      <c r="C17" s="105" t="s">
        <v>580</v>
      </c>
    </row>
    <row r="18" spans="3:3" x14ac:dyDescent="0.2">
      <c r="C18" s="2" t="s">
        <v>607</v>
      </c>
    </row>
  </sheetData>
  <hyperlinks>
    <hyperlink ref="A1" location="Contents!A1" display="Contents"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41046-AA00-43DD-A6ED-44EEB276269A}">
  <dimension ref="A1:H32"/>
  <sheetViews>
    <sheetView workbookViewId="0"/>
  </sheetViews>
  <sheetFormatPr defaultColWidth="9.140625" defaultRowHeight="12.75" x14ac:dyDescent="0.2"/>
  <cols>
    <col min="1" max="2" width="9.140625" style="2"/>
    <col min="3" max="3" width="21.42578125" style="2" customWidth="1"/>
    <col min="4" max="4" width="27.5703125" style="2" bestFit="1" customWidth="1"/>
    <col min="5" max="5" width="31.42578125" style="2" customWidth="1"/>
    <col min="6" max="7" width="12.85546875" style="2" customWidth="1"/>
    <col min="8" max="16384" width="9.140625" style="2"/>
  </cols>
  <sheetData>
    <row r="1" spans="1:8" x14ac:dyDescent="0.2">
      <c r="A1" s="4" t="s">
        <v>153</v>
      </c>
    </row>
    <row r="2" spans="1:8" x14ac:dyDescent="0.2">
      <c r="B2" s="5" t="s">
        <v>447</v>
      </c>
    </row>
    <row r="3" spans="1:8" x14ac:dyDescent="0.2">
      <c r="B3" s="2" t="s">
        <v>155</v>
      </c>
    </row>
    <row r="5" spans="1:8" ht="12.75" customHeight="1" x14ac:dyDescent="0.2">
      <c r="F5" s="303" t="s">
        <v>345</v>
      </c>
      <c r="G5" s="305"/>
    </row>
    <row r="6" spans="1:8" x14ac:dyDescent="0.2">
      <c r="C6" s="6"/>
      <c r="D6" s="6"/>
      <c r="E6" s="6"/>
      <c r="F6" s="19">
        <v>2021</v>
      </c>
      <c r="G6" s="24">
        <v>2022</v>
      </c>
    </row>
    <row r="7" spans="1:8" x14ac:dyDescent="0.2">
      <c r="C7" s="2" t="s">
        <v>595</v>
      </c>
      <c r="D7" s="2" t="s">
        <v>591</v>
      </c>
      <c r="E7" s="36" t="s">
        <v>448</v>
      </c>
      <c r="F7" s="81">
        <v>0.2</v>
      </c>
      <c r="G7" s="259">
        <v>0.16959115862846375</v>
      </c>
      <c r="H7" s="26"/>
    </row>
    <row r="8" spans="1:8" x14ac:dyDescent="0.2">
      <c r="C8" s="2" t="s">
        <v>595</v>
      </c>
      <c r="D8" s="2" t="s">
        <v>591</v>
      </c>
      <c r="E8" s="37" t="s">
        <v>449</v>
      </c>
      <c r="F8" s="73">
        <v>0.77</v>
      </c>
      <c r="G8" s="260">
        <v>0.80579078197479248</v>
      </c>
      <c r="H8" s="26"/>
    </row>
    <row r="9" spans="1:8" x14ac:dyDescent="0.2">
      <c r="C9" s="2" t="s">
        <v>595</v>
      </c>
      <c r="D9" s="2" t="s">
        <v>591</v>
      </c>
      <c r="E9" s="36" t="s">
        <v>450</v>
      </c>
      <c r="F9" s="73">
        <v>0.03</v>
      </c>
      <c r="G9" s="260">
        <v>2.4618059396743774E-2</v>
      </c>
      <c r="H9" s="26"/>
    </row>
    <row r="10" spans="1:8" x14ac:dyDescent="0.2">
      <c r="C10" s="2" t="s">
        <v>595</v>
      </c>
      <c r="D10" s="2" t="s">
        <v>591</v>
      </c>
      <c r="E10" s="37" t="s">
        <v>229</v>
      </c>
      <c r="F10" s="19">
        <v>4</v>
      </c>
      <c r="G10" s="67">
        <v>3.8730111122131348</v>
      </c>
      <c r="H10" s="26"/>
    </row>
    <row r="11" spans="1:8" x14ac:dyDescent="0.2">
      <c r="C11" s="2" t="s">
        <v>595</v>
      </c>
      <c r="D11" s="2" t="s">
        <v>591</v>
      </c>
      <c r="E11" s="37" t="s">
        <v>162</v>
      </c>
      <c r="F11" s="19">
        <v>1829</v>
      </c>
      <c r="G11" s="67">
        <v>1845</v>
      </c>
    </row>
    <row r="12" spans="1:8" x14ac:dyDescent="0.2">
      <c r="E12" s="37"/>
      <c r="F12" s="19"/>
      <c r="G12" s="67"/>
    </row>
    <row r="13" spans="1:8" x14ac:dyDescent="0.2">
      <c r="C13" s="2" t="s">
        <v>595</v>
      </c>
      <c r="D13" s="2" t="s">
        <v>592</v>
      </c>
      <c r="E13" s="36" t="s">
        <v>448</v>
      </c>
      <c r="F13" s="73">
        <v>0.24</v>
      </c>
      <c r="G13" s="260">
        <v>0.29469931125640869</v>
      </c>
      <c r="H13" s="26"/>
    </row>
    <row r="14" spans="1:8" x14ac:dyDescent="0.2">
      <c r="C14" s="2" t="s">
        <v>595</v>
      </c>
      <c r="D14" s="2" t="s">
        <v>592</v>
      </c>
      <c r="E14" s="37" t="s">
        <v>449</v>
      </c>
      <c r="F14" s="73">
        <v>0.74</v>
      </c>
      <c r="G14" s="260">
        <v>0.67347252368927002</v>
      </c>
      <c r="H14" s="26"/>
    </row>
    <row r="15" spans="1:8" x14ac:dyDescent="0.2">
      <c r="C15" s="2" t="s">
        <v>595</v>
      </c>
      <c r="D15" s="2" t="s">
        <v>592</v>
      </c>
      <c r="E15" s="36" t="s">
        <v>450</v>
      </c>
      <c r="F15" s="73">
        <v>0.02</v>
      </c>
      <c r="G15" s="260">
        <v>3.1828194856643677E-2</v>
      </c>
      <c r="H15" s="26"/>
    </row>
    <row r="16" spans="1:8" x14ac:dyDescent="0.2">
      <c r="C16" s="2" t="s">
        <v>595</v>
      </c>
      <c r="D16" s="2" t="s">
        <v>592</v>
      </c>
      <c r="E16" s="37" t="s">
        <v>229</v>
      </c>
      <c r="F16" s="19">
        <v>4</v>
      </c>
      <c r="G16" s="67">
        <v>3.5782251358032227</v>
      </c>
      <c r="H16" s="26"/>
    </row>
    <row r="17" spans="3:8" x14ac:dyDescent="0.2">
      <c r="C17" s="2" t="s">
        <v>595</v>
      </c>
      <c r="D17" s="2" t="s">
        <v>592</v>
      </c>
      <c r="E17" s="37" t="s">
        <v>162</v>
      </c>
      <c r="F17" s="19">
        <v>1015</v>
      </c>
      <c r="G17" s="67">
        <v>915</v>
      </c>
    </row>
    <row r="18" spans="3:8" x14ac:dyDescent="0.2">
      <c r="E18" s="37"/>
      <c r="F18" s="19"/>
      <c r="G18" s="67"/>
    </row>
    <row r="19" spans="3:8" x14ac:dyDescent="0.2">
      <c r="C19" s="2" t="s">
        <v>595</v>
      </c>
      <c r="D19" s="2" t="s">
        <v>158</v>
      </c>
      <c r="E19" s="36" t="s">
        <v>448</v>
      </c>
      <c r="F19" s="73">
        <v>0.22</v>
      </c>
      <c r="G19" s="260">
        <v>0.20582003891468048</v>
      </c>
      <c r="H19" s="26"/>
    </row>
    <row r="20" spans="3:8" x14ac:dyDescent="0.2">
      <c r="C20" s="2" t="s">
        <v>595</v>
      </c>
      <c r="D20" s="2" t="s">
        <v>158</v>
      </c>
      <c r="E20" s="37" t="s">
        <v>449</v>
      </c>
      <c r="F20" s="73">
        <v>0.76</v>
      </c>
      <c r="G20" s="260">
        <v>0.76646214723587036</v>
      </c>
      <c r="H20" s="26"/>
    </row>
    <row r="21" spans="3:8" x14ac:dyDescent="0.2">
      <c r="C21" s="2" t="s">
        <v>595</v>
      </c>
      <c r="D21" s="2" t="s">
        <v>158</v>
      </c>
      <c r="E21" s="36" t="s">
        <v>450</v>
      </c>
      <c r="F21" s="73">
        <v>0.02</v>
      </c>
      <c r="G21" s="260">
        <v>2.7717802673578262E-2</v>
      </c>
      <c r="H21" s="26"/>
    </row>
    <row r="22" spans="3:8" x14ac:dyDescent="0.2">
      <c r="C22" s="2" t="s">
        <v>595</v>
      </c>
      <c r="D22" s="2" t="s">
        <v>158</v>
      </c>
      <c r="E22" s="37" t="s">
        <v>229</v>
      </c>
      <c r="F22" s="19">
        <v>4</v>
      </c>
      <c r="G22" s="67">
        <v>3.790147066116333</v>
      </c>
      <c r="H22" s="26"/>
    </row>
    <row r="23" spans="3:8" ht="14.1" customHeight="1" x14ac:dyDescent="0.2">
      <c r="C23" s="2" t="s">
        <v>595</v>
      </c>
      <c r="D23" s="2" t="s">
        <v>158</v>
      </c>
      <c r="E23" s="37" t="s">
        <v>162</v>
      </c>
      <c r="F23" s="19">
        <v>2935</v>
      </c>
      <c r="G23" s="67">
        <v>2914</v>
      </c>
    </row>
    <row r="24" spans="3:8" x14ac:dyDescent="0.2">
      <c r="E24" s="37"/>
    </row>
    <row r="25" spans="3:8" x14ac:dyDescent="0.2">
      <c r="C25" s="106" t="s">
        <v>621</v>
      </c>
    </row>
    <row r="26" spans="3:8" x14ac:dyDescent="0.2">
      <c r="C26" s="104" t="s">
        <v>623</v>
      </c>
    </row>
    <row r="28" spans="3:8" x14ac:dyDescent="0.2">
      <c r="C28" s="2" t="s">
        <v>163</v>
      </c>
    </row>
    <row r="29" spans="3:8" x14ac:dyDescent="0.2">
      <c r="C29" s="2" t="s">
        <v>451</v>
      </c>
    </row>
    <row r="30" spans="3:8" x14ac:dyDescent="0.2">
      <c r="C30" s="105" t="s">
        <v>583</v>
      </c>
    </row>
    <row r="31" spans="3:8" x14ac:dyDescent="0.2">
      <c r="C31" s="2" t="s">
        <v>577</v>
      </c>
    </row>
    <row r="32" spans="3:8" x14ac:dyDescent="0.2">
      <c r="C32" s="2" t="s">
        <v>624</v>
      </c>
    </row>
  </sheetData>
  <mergeCells count="1">
    <mergeCell ref="F5:G5"/>
  </mergeCells>
  <hyperlinks>
    <hyperlink ref="A1" location="Contents!A1" display="Contents" xr:uid="{00000000-0004-0000-31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0B06A-E596-49EB-BF3C-32713A39F0E3}">
  <dimension ref="A1:L61"/>
  <sheetViews>
    <sheetView workbookViewId="0"/>
  </sheetViews>
  <sheetFormatPr defaultColWidth="9.140625" defaultRowHeight="12.75" x14ac:dyDescent="0.2"/>
  <cols>
    <col min="1" max="2" width="9.140625" style="2"/>
    <col min="3" max="3" width="21.42578125" style="2" customWidth="1"/>
    <col min="4" max="4" width="33.28515625" style="2" bestFit="1" customWidth="1"/>
    <col min="5" max="5" width="24.5703125" style="2" bestFit="1" customWidth="1"/>
    <col min="6" max="7" width="14.7109375" style="2" customWidth="1"/>
    <col min="8" max="16384" width="9.140625" style="2"/>
  </cols>
  <sheetData>
    <row r="1" spans="1:12" x14ac:dyDescent="0.2">
      <c r="A1" s="4" t="s">
        <v>153</v>
      </c>
    </row>
    <row r="2" spans="1:12" x14ac:dyDescent="0.2">
      <c r="B2" s="5" t="s">
        <v>452</v>
      </c>
    </row>
    <row r="3" spans="1:12" x14ac:dyDescent="0.2">
      <c r="B3" s="2" t="s">
        <v>155</v>
      </c>
    </row>
    <row r="5" spans="1:12" ht="15" customHeight="1" x14ac:dyDescent="0.2">
      <c r="E5" s="8"/>
      <c r="F5" s="309" t="s">
        <v>345</v>
      </c>
      <c r="G5" s="319"/>
      <c r="H5" s="97"/>
      <c r="I5" s="97"/>
      <c r="J5" s="97"/>
      <c r="K5" s="97"/>
      <c r="L5" s="97"/>
    </row>
    <row r="6" spans="1:12" x14ac:dyDescent="0.2">
      <c r="C6" s="33"/>
      <c r="D6" s="33"/>
      <c r="E6" s="11"/>
      <c r="F6" s="17">
        <v>2021</v>
      </c>
      <c r="G6" s="27">
        <v>2022</v>
      </c>
      <c r="H6" s="97"/>
      <c r="I6" s="97"/>
      <c r="J6" s="97"/>
      <c r="K6" s="97"/>
      <c r="L6" s="97"/>
    </row>
    <row r="7" spans="1:12" x14ac:dyDescent="0.2">
      <c r="C7" s="2" t="s">
        <v>594</v>
      </c>
      <c r="D7" s="2" t="s">
        <v>586</v>
      </c>
      <c r="E7" s="38" t="s">
        <v>448</v>
      </c>
      <c r="F7" s="81">
        <v>7.0000000000000007E-2</v>
      </c>
      <c r="G7" s="239">
        <v>9.3526482582092285E-2</v>
      </c>
      <c r="H7" s="26"/>
      <c r="I7" s="97"/>
      <c r="J7" s="97"/>
      <c r="K7" s="103"/>
      <c r="L7" s="97"/>
    </row>
    <row r="8" spans="1:12" x14ac:dyDescent="0.2">
      <c r="C8" s="2" t="s">
        <v>594</v>
      </c>
      <c r="D8" s="2" t="s">
        <v>586</v>
      </c>
      <c r="E8" s="38" t="s">
        <v>453</v>
      </c>
      <c r="F8" s="73">
        <v>0.1</v>
      </c>
      <c r="G8" s="240">
        <v>0.11588826030492783</v>
      </c>
      <c r="H8" s="26"/>
      <c r="I8" s="97"/>
      <c r="J8" s="97"/>
      <c r="K8" s="103"/>
      <c r="L8" s="97"/>
    </row>
    <row r="9" spans="1:12" x14ac:dyDescent="0.2">
      <c r="C9" s="2" t="s">
        <v>594</v>
      </c>
      <c r="D9" s="2" t="s">
        <v>586</v>
      </c>
      <c r="E9" s="38" t="s">
        <v>454</v>
      </c>
      <c r="F9" s="73">
        <v>0.17</v>
      </c>
      <c r="G9" s="240">
        <v>0.19100955128669739</v>
      </c>
      <c r="H9" s="26"/>
      <c r="I9" s="97"/>
      <c r="J9" s="97"/>
      <c r="K9" s="103"/>
      <c r="L9" s="97"/>
    </row>
    <row r="10" spans="1:12" x14ac:dyDescent="0.2">
      <c r="C10" s="2" t="s">
        <v>594</v>
      </c>
      <c r="D10" s="2" t="s">
        <v>586</v>
      </c>
      <c r="E10" s="38" t="s">
        <v>455</v>
      </c>
      <c r="F10" s="73">
        <v>0.33</v>
      </c>
      <c r="G10" s="240">
        <v>0.30459269881248474</v>
      </c>
      <c r="H10" s="26"/>
      <c r="I10" s="97"/>
      <c r="J10" s="97"/>
      <c r="K10" s="103"/>
      <c r="L10" s="97"/>
    </row>
    <row r="11" spans="1:12" x14ac:dyDescent="0.2">
      <c r="C11" s="2" t="s">
        <v>594</v>
      </c>
      <c r="D11" s="2" t="s">
        <v>586</v>
      </c>
      <c r="E11" s="38" t="s">
        <v>456</v>
      </c>
      <c r="F11" s="73">
        <v>0.33</v>
      </c>
      <c r="G11" s="240">
        <v>0.29498299956321716</v>
      </c>
      <c r="H11" s="26"/>
      <c r="I11" s="97"/>
      <c r="J11" s="97"/>
      <c r="K11" s="103"/>
      <c r="L11" s="97"/>
    </row>
    <row r="12" spans="1:12" x14ac:dyDescent="0.2">
      <c r="C12" s="2" t="s">
        <v>594</v>
      </c>
      <c r="D12" s="2" t="s">
        <v>586</v>
      </c>
      <c r="E12" s="38" t="s">
        <v>229</v>
      </c>
      <c r="F12" s="19">
        <v>8</v>
      </c>
      <c r="G12" s="102">
        <v>8.2026329040527344</v>
      </c>
      <c r="H12" s="26"/>
      <c r="I12" s="97"/>
      <c r="J12" s="97"/>
      <c r="K12" s="103"/>
      <c r="L12" s="97"/>
    </row>
    <row r="13" spans="1:12" x14ac:dyDescent="0.2">
      <c r="C13" s="2" t="s">
        <v>594</v>
      </c>
      <c r="D13" s="2" t="s">
        <v>586</v>
      </c>
      <c r="E13" s="2" t="s">
        <v>162</v>
      </c>
      <c r="F13" s="19">
        <v>1063</v>
      </c>
      <c r="G13" s="102">
        <v>906</v>
      </c>
      <c r="H13" s="97"/>
      <c r="I13" s="97"/>
      <c r="J13" s="97"/>
      <c r="K13" s="103"/>
      <c r="L13" s="97"/>
    </row>
    <row r="14" spans="1:12" x14ac:dyDescent="0.2">
      <c r="F14" s="19"/>
      <c r="G14" s="102"/>
      <c r="H14" s="97"/>
      <c r="I14" s="97"/>
      <c r="J14" s="97"/>
      <c r="K14" s="103"/>
      <c r="L14" s="97"/>
    </row>
    <row r="15" spans="1:12" x14ac:dyDescent="0.2">
      <c r="C15" s="2" t="s">
        <v>594</v>
      </c>
      <c r="D15" s="2" t="s">
        <v>588</v>
      </c>
      <c r="E15" s="38" t="s">
        <v>448</v>
      </c>
      <c r="F15" s="73">
        <v>0.01</v>
      </c>
      <c r="G15" s="240">
        <v>8.4334895014762878E-2</v>
      </c>
      <c r="H15" s="26"/>
      <c r="I15" s="97"/>
      <c r="J15" s="97"/>
      <c r="K15" s="103"/>
      <c r="L15" s="97"/>
    </row>
    <row r="16" spans="1:12" x14ac:dyDescent="0.2">
      <c r="C16" s="2" t="s">
        <v>594</v>
      </c>
      <c r="D16" s="2" t="s">
        <v>588</v>
      </c>
      <c r="E16" s="38" t="s">
        <v>453</v>
      </c>
      <c r="F16" s="73">
        <v>0.04</v>
      </c>
      <c r="G16" s="240">
        <v>3.0540984123945236E-2</v>
      </c>
      <c r="H16" s="26"/>
      <c r="I16" s="97"/>
      <c r="J16" s="97"/>
      <c r="K16" s="103"/>
      <c r="L16" s="97"/>
    </row>
    <row r="17" spans="3:12" x14ac:dyDescent="0.2">
      <c r="C17" s="2" t="s">
        <v>594</v>
      </c>
      <c r="D17" s="2" t="s">
        <v>588</v>
      </c>
      <c r="E17" s="38" t="s">
        <v>454</v>
      </c>
      <c r="F17" s="73">
        <v>0.14000000000000001</v>
      </c>
      <c r="G17" s="240">
        <v>6.0143928974866867E-2</v>
      </c>
      <c r="H17" s="26"/>
      <c r="I17" s="97"/>
      <c r="J17" s="97"/>
      <c r="K17" s="103"/>
      <c r="L17" s="97"/>
    </row>
    <row r="18" spans="3:12" x14ac:dyDescent="0.2">
      <c r="C18" s="2" t="s">
        <v>594</v>
      </c>
      <c r="D18" s="2" t="s">
        <v>588</v>
      </c>
      <c r="E18" s="38" t="s">
        <v>455</v>
      </c>
      <c r="F18" s="73">
        <v>0.28999999999999998</v>
      </c>
      <c r="G18" s="240">
        <v>0.27916744351387024</v>
      </c>
      <c r="H18" s="26"/>
      <c r="I18" s="97"/>
      <c r="J18" s="97"/>
      <c r="K18" s="103"/>
      <c r="L18" s="97"/>
    </row>
    <row r="19" spans="3:12" x14ac:dyDescent="0.2">
      <c r="C19" s="2" t="s">
        <v>594</v>
      </c>
      <c r="D19" s="2" t="s">
        <v>588</v>
      </c>
      <c r="E19" s="38" t="s">
        <v>456</v>
      </c>
      <c r="F19" s="73">
        <v>0.52</v>
      </c>
      <c r="G19" s="240">
        <v>0.54581278562545776</v>
      </c>
      <c r="H19" s="26"/>
      <c r="I19" s="97"/>
      <c r="J19" s="97"/>
      <c r="K19" s="103"/>
      <c r="L19" s="97"/>
    </row>
    <row r="20" spans="3:12" x14ac:dyDescent="0.2">
      <c r="C20" s="2" t="s">
        <v>594</v>
      </c>
      <c r="D20" s="2" t="s">
        <v>588</v>
      </c>
      <c r="E20" s="38" t="s">
        <v>229</v>
      </c>
      <c r="F20" s="19">
        <v>10</v>
      </c>
      <c r="G20" s="102">
        <v>9.9410839080810547</v>
      </c>
      <c r="H20" s="26"/>
      <c r="I20" s="97"/>
      <c r="J20" s="97"/>
      <c r="K20" s="103"/>
      <c r="L20" s="97"/>
    </row>
    <row r="21" spans="3:12" x14ac:dyDescent="0.2">
      <c r="C21" s="2" t="s">
        <v>594</v>
      </c>
      <c r="D21" s="2" t="s">
        <v>588</v>
      </c>
      <c r="E21" s="2" t="s">
        <v>162</v>
      </c>
      <c r="F21" s="19">
        <v>109</v>
      </c>
      <c r="G21" s="102">
        <v>70</v>
      </c>
      <c r="H21" s="97"/>
      <c r="I21" s="97"/>
      <c r="J21" s="97"/>
      <c r="K21" s="103"/>
      <c r="L21" s="97"/>
    </row>
    <row r="22" spans="3:12" x14ac:dyDescent="0.2">
      <c r="F22" s="19"/>
      <c r="G22" s="102"/>
      <c r="H22" s="97"/>
      <c r="I22" s="97"/>
      <c r="J22" s="97"/>
      <c r="K22" s="103"/>
      <c r="L22" s="97"/>
    </row>
    <row r="23" spans="3:12" x14ac:dyDescent="0.2">
      <c r="C23" s="2" t="s">
        <v>594</v>
      </c>
      <c r="D23" s="2" t="s">
        <v>156</v>
      </c>
      <c r="E23" s="38" t="s">
        <v>448</v>
      </c>
      <c r="F23" s="73">
        <v>0.06</v>
      </c>
      <c r="G23" s="240">
        <v>9.3143768608570099E-2</v>
      </c>
      <c r="H23" s="26"/>
      <c r="I23" s="97"/>
      <c r="J23" s="97"/>
      <c r="K23" s="103"/>
      <c r="L23" s="97"/>
    </row>
    <row r="24" spans="3:12" x14ac:dyDescent="0.2">
      <c r="C24" s="2" t="s">
        <v>594</v>
      </c>
      <c r="D24" s="2" t="s">
        <v>156</v>
      </c>
      <c r="E24" s="38" t="s">
        <v>453</v>
      </c>
      <c r="F24" s="73">
        <v>0.1</v>
      </c>
      <c r="G24" s="240">
        <v>0.11233462393283844</v>
      </c>
      <c r="H24" s="26"/>
      <c r="I24" s="97"/>
      <c r="J24" s="97"/>
      <c r="K24" s="103"/>
      <c r="L24" s="97"/>
    </row>
    <row r="25" spans="3:12" x14ac:dyDescent="0.2">
      <c r="C25" s="2" t="s">
        <v>594</v>
      </c>
      <c r="D25" s="2" t="s">
        <v>156</v>
      </c>
      <c r="E25" s="38" t="s">
        <v>454</v>
      </c>
      <c r="F25" s="73">
        <v>0.17</v>
      </c>
      <c r="G25" s="240">
        <v>0.18556065857410431</v>
      </c>
      <c r="H25" s="26"/>
      <c r="I25" s="97"/>
      <c r="J25" s="97"/>
      <c r="K25" s="103"/>
      <c r="L25" s="97"/>
    </row>
    <row r="26" spans="3:12" x14ac:dyDescent="0.2">
      <c r="C26" s="2" t="s">
        <v>594</v>
      </c>
      <c r="D26" s="2" t="s">
        <v>156</v>
      </c>
      <c r="E26" s="38" t="s">
        <v>455</v>
      </c>
      <c r="F26" s="73">
        <v>0.33</v>
      </c>
      <c r="G26" s="240">
        <v>0.30353406071662903</v>
      </c>
      <c r="H26" s="26"/>
      <c r="I26" s="97"/>
      <c r="J26" s="97"/>
      <c r="K26" s="103"/>
      <c r="L26" s="97"/>
    </row>
    <row r="27" spans="3:12" x14ac:dyDescent="0.2">
      <c r="C27" s="2" t="s">
        <v>594</v>
      </c>
      <c r="D27" s="2" t="s">
        <v>156</v>
      </c>
      <c r="E27" s="38" t="s">
        <v>456</v>
      </c>
      <c r="F27" s="73">
        <v>0.34</v>
      </c>
      <c r="G27" s="240">
        <v>0.30542689561843872</v>
      </c>
      <c r="H27" s="26"/>
      <c r="I27" s="97"/>
      <c r="J27" s="97"/>
      <c r="K27" s="103"/>
      <c r="L27" s="97"/>
    </row>
    <row r="28" spans="3:12" x14ac:dyDescent="0.2">
      <c r="C28" s="2" t="s">
        <v>594</v>
      </c>
      <c r="D28" s="2" t="s">
        <v>156</v>
      </c>
      <c r="E28" s="38" t="s">
        <v>229</v>
      </c>
      <c r="F28" s="19">
        <v>9</v>
      </c>
      <c r="G28" s="102">
        <v>8.2750177383422852</v>
      </c>
      <c r="H28" s="26"/>
      <c r="I28" s="97"/>
      <c r="J28" s="97"/>
      <c r="K28" s="103"/>
      <c r="L28" s="97"/>
    </row>
    <row r="29" spans="3:12" x14ac:dyDescent="0.2">
      <c r="C29" s="2" t="s">
        <v>594</v>
      </c>
      <c r="D29" s="2" t="s">
        <v>156</v>
      </c>
      <c r="E29" s="2" t="s">
        <v>162</v>
      </c>
      <c r="F29" s="19">
        <v>1172</v>
      </c>
      <c r="G29" s="102">
        <v>976</v>
      </c>
      <c r="H29" s="97"/>
      <c r="I29" s="97"/>
      <c r="J29" s="97"/>
      <c r="K29" s="103"/>
      <c r="L29" s="97"/>
    </row>
    <row r="30" spans="3:12" x14ac:dyDescent="0.2">
      <c r="F30" s="19"/>
      <c r="G30" s="102"/>
      <c r="H30" s="97"/>
      <c r="I30" s="97"/>
      <c r="J30" s="97"/>
      <c r="K30" s="103"/>
      <c r="L30" s="97"/>
    </row>
    <row r="31" spans="3:12" x14ac:dyDescent="0.2">
      <c r="C31" s="2" t="s">
        <v>595</v>
      </c>
      <c r="D31" s="2" t="s">
        <v>591</v>
      </c>
      <c r="E31" s="38" t="s">
        <v>448</v>
      </c>
      <c r="F31" s="73">
        <v>0.06</v>
      </c>
      <c r="G31" s="240">
        <v>6.2502950429916382E-2</v>
      </c>
      <c r="H31" s="26"/>
      <c r="I31" s="97"/>
      <c r="J31" s="97"/>
      <c r="K31" s="103"/>
      <c r="L31" s="97"/>
    </row>
    <row r="32" spans="3:12" x14ac:dyDescent="0.2">
      <c r="C32" s="2" t="s">
        <v>595</v>
      </c>
      <c r="D32" s="2" t="s">
        <v>591</v>
      </c>
      <c r="E32" s="38" t="s">
        <v>453</v>
      </c>
      <c r="F32" s="73">
        <v>0.14000000000000001</v>
      </c>
      <c r="G32" s="240">
        <v>0.10907091200351715</v>
      </c>
      <c r="H32" s="26"/>
      <c r="I32" s="97"/>
      <c r="J32" s="97"/>
      <c r="K32" s="103"/>
      <c r="L32" s="97"/>
    </row>
    <row r="33" spans="3:12" x14ac:dyDescent="0.2">
      <c r="C33" s="2" t="s">
        <v>595</v>
      </c>
      <c r="D33" s="2" t="s">
        <v>591</v>
      </c>
      <c r="E33" s="38" t="s">
        <v>454</v>
      </c>
      <c r="F33" s="73">
        <v>0.15</v>
      </c>
      <c r="G33" s="240">
        <v>0.12188223004341125</v>
      </c>
      <c r="H33" s="26"/>
      <c r="I33" s="97"/>
      <c r="J33" s="97"/>
      <c r="K33" s="103"/>
      <c r="L33" s="97"/>
    </row>
    <row r="34" spans="3:12" x14ac:dyDescent="0.2">
      <c r="C34" s="2" t="s">
        <v>595</v>
      </c>
      <c r="D34" s="2" t="s">
        <v>591</v>
      </c>
      <c r="E34" s="38" t="s">
        <v>455</v>
      </c>
      <c r="F34" s="73">
        <v>0.64</v>
      </c>
      <c r="G34" s="240">
        <v>0.69156080484390259</v>
      </c>
      <c r="H34" s="26"/>
      <c r="I34" s="97"/>
      <c r="J34" s="97"/>
      <c r="K34" s="103"/>
      <c r="L34" s="97"/>
    </row>
    <row r="35" spans="3:12" x14ac:dyDescent="0.2">
      <c r="C35" s="2" t="s">
        <v>595</v>
      </c>
      <c r="D35" s="2" t="s">
        <v>591</v>
      </c>
      <c r="E35" s="38" t="s">
        <v>456</v>
      </c>
      <c r="F35" s="73">
        <v>0.02</v>
      </c>
      <c r="G35" s="240">
        <v>1.4983090572059155E-2</v>
      </c>
      <c r="H35" s="26"/>
      <c r="I35" s="97"/>
      <c r="J35" s="97"/>
      <c r="K35" s="103"/>
      <c r="L35" s="97"/>
    </row>
    <row r="36" spans="3:12" x14ac:dyDescent="0.2">
      <c r="C36" s="2" t="s">
        <v>595</v>
      </c>
      <c r="D36" s="2" t="s">
        <v>591</v>
      </c>
      <c r="E36" s="38" t="s">
        <v>229</v>
      </c>
      <c r="F36" s="19">
        <v>7</v>
      </c>
      <c r="G36" s="102">
        <v>7.1619744300842285</v>
      </c>
      <c r="H36" s="26"/>
      <c r="I36" s="97"/>
      <c r="J36" s="97"/>
      <c r="K36" s="103"/>
      <c r="L36" s="97"/>
    </row>
    <row r="37" spans="3:12" x14ac:dyDescent="0.2">
      <c r="C37" s="2" t="s">
        <v>595</v>
      </c>
      <c r="D37" s="2" t="s">
        <v>591</v>
      </c>
      <c r="E37" s="2" t="s">
        <v>162</v>
      </c>
      <c r="F37" s="19">
        <v>1947</v>
      </c>
      <c r="G37" s="102">
        <v>1881</v>
      </c>
      <c r="H37" s="97"/>
      <c r="I37" s="97"/>
      <c r="J37" s="97"/>
      <c r="K37" s="103"/>
      <c r="L37" s="97"/>
    </row>
    <row r="38" spans="3:12" x14ac:dyDescent="0.2">
      <c r="F38" s="19"/>
      <c r="G38" s="102"/>
      <c r="H38" s="97"/>
      <c r="I38" s="97"/>
      <c r="J38" s="97"/>
      <c r="K38" s="103"/>
      <c r="L38" s="97"/>
    </row>
    <row r="39" spans="3:12" x14ac:dyDescent="0.2">
      <c r="C39" s="2" t="s">
        <v>595</v>
      </c>
      <c r="D39" s="2" t="s">
        <v>592</v>
      </c>
      <c r="E39" s="38" t="s">
        <v>448</v>
      </c>
      <c r="F39" s="73">
        <v>0.08</v>
      </c>
      <c r="G39" s="240">
        <v>8.5439547896385193E-2</v>
      </c>
      <c r="H39" s="26"/>
      <c r="I39" s="97"/>
      <c r="J39" s="97"/>
      <c r="K39" s="103"/>
      <c r="L39" s="97"/>
    </row>
    <row r="40" spans="3:12" x14ac:dyDescent="0.2">
      <c r="C40" s="2" t="s">
        <v>595</v>
      </c>
      <c r="D40" s="2" t="s">
        <v>592</v>
      </c>
      <c r="E40" s="38" t="s">
        <v>453</v>
      </c>
      <c r="F40" s="73">
        <v>0.19</v>
      </c>
      <c r="G40" s="240">
        <v>0.18830054998397827</v>
      </c>
      <c r="H40" s="26"/>
      <c r="I40" s="97"/>
      <c r="J40" s="97"/>
      <c r="K40" s="103"/>
      <c r="L40" s="97"/>
    </row>
    <row r="41" spans="3:12" x14ac:dyDescent="0.2">
      <c r="C41" s="2" t="s">
        <v>595</v>
      </c>
      <c r="D41" s="2" t="s">
        <v>592</v>
      </c>
      <c r="E41" s="38" t="s">
        <v>454</v>
      </c>
      <c r="F41" s="73">
        <v>0.22</v>
      </c>
      <c r="G41" s="240">
        <v>0.19741217792034149</v>
      </c>
      <c r="H41" s="26"/>
      <c r="I41" s="97"/>
      <c r="J41" s="97"/>
      <c r="K41" s="103"/>
      <c r="L41" s="97"/>
    </row>
    <row r="42" spans="3:12" x14ac:dyDescent="0.2">
      <c r="C42" s="2" t="s">
        <v>595</v>
      </c>
      <c r="D42" s="2" t="s">
        <v>592</v>
      </c>
      <c r="E42" s="38" t="s">
        <v>455</v>
      </c>
      <c r="F42" s="73">
        <v>0.5</v>
      </c>
      <c r="G42" s="240">
        <v>0.51496315002441406</v>
      </c>
      <c r="H42" s="26"/>
      <c r="I42" s="97"/>
      <c r="J42" s="97"/>
      <c r="K42" s="103"/>
      <c r="L42" s="97"/>
    </row>
    <row r="43" spans="3:12" x14ac:dyDescent="0.2">
      <c r="C43" s="2" t="s">
        <v>595</v>
      </c>
      <c r="D43" s="2" t="s">
        <v>592</v>
      </c>
      <c r="E43" s="38" t="s">
        <v>456</v>
      </c>
      <c r="F43" s="73">
        <v>0.01</v>
      </c>
      <c r="G43" s="240">
        <v>1.3884564861655235E-2</v>
      </c>
      <c r="H43" s="26"/>
      <c r="I43" s="97"/>
      <c r="J43" s="97"/>
      <c r="K43" s="103"/>
      <c r="L43" s="97"/>
    </row>
    <row r="44" spans="3:12" x14ac:dyDescent="0.2">
      <c r="C44" s="2" t="s">
        <v>595</v>
      </c>
      <c r="D44" s="2" t="s">
        <v>592</v>
      </c>
      <c r="E44" s="38" t="s">
        <v>229</v>
      </c>
      <c r="F44" s="19">
        <v>7</v>
      </c>
      <c r="G44" s="102">
        <v>6.6104192733764648</v>
      </c>
      <c r="H44" s="26"/>
      <c r="I44" s="97"/>
      <c r="J44" s="97"/>
      <c r="K44" s="103"/>
      <c r="L44" s="97"/>
    </row>
    <row r="45" spans="3:12" x14ac:dyDescent="0.2">
      <c r="C45" s="2" t="s">
        <v>595</v>
      </c>
      <c r="D45" s="2" t="s">
        <v>592</v>
      </c>
      <c r="E45" s="2" t="s">
        <v>162</v>
      </c>
      <c r="F45" s="19">
        <v>1134</v>
      </c>
      <c r="G45" s="102">
        <v>945</v>
      </c>
      <c r="H45" s="97"/>
      <c r="I45" s="97"/>
      <c r="J45" s="97"/>
      <c r="K45" s="103"/>
      <c r="L45" s="97"/>
    </row>
    <row r="46" spans="3:12" x14ac:dyDescent="0.2">
      <c r="F46" s="19"/>
      <c r="G46" s="102"/>
      <c r="H46" s="97"/>
      <c r="I46" s="97"/>
      <c r="J46" s="97"/>
      <c r="K46" s="103"/>
      <c r="L46" s="97"/>
    </row>
    <row r="47" spans="3:12" x14ac:dyDescent="0.2">
      <c r="C47" s="2" t="s">
        <v>595</v>
      </c>
      <c r="D47" s="2" t="s">
        <v>158</v>
      </c>
      <c r="E47" s="38" t="s">
        <v>448</v>
      </c>
      <c r="F47" s="73">
        <v>0.06</v>
      </c>
      <c r="G47" s="240">
        <v>6.8484887480735779E-2</v>
      </c>
      <c r="H47" s="26"/>
      <c r="I47" s="97"/>
      <c r="J47" s="97"/>
      <c r="K47" s="103"/>
      <c r="L47" s="97"/>
    </row>
    <row r="48" spans="3:12" x14ac:dyDescent="0.2">
      <c r="C48" s="2" t="s">
        <v>595</v>
      </c>
      <c r="D48" s="2" t="s">
        <v>158</v>
      </c>
      <c r="E48" s="38" t="s">
        <v>453</v>
      </c>
      <c r="F48" s="73">
        <v>0.16</v>
      </c>
      <c r="G48" s="240">
        <v>0.13249321281909943</v>
      </c>
      <c r="H48" s="26"/>
      <c r="I48" s="97"/>
      <c r="J48" s="97"/>
      <c r="K48" s="103"/>
      <c r="L48" s="97"/>
    </row>
    <row r="49" spans="3:12" x14ac:dyDescent="0.2">
      <c r="C49" s="2" t="s">
        <v>595</v>
      </c>
      <c r="D49" s="2" t="s">
        <v>158</v>
      </c>
      <c r="E49" s="38" t="s">
        <v>454</v>
      </c>
      <c r="F49" s="73">
        <v>0.17</v>
      </c>
      <c r="G49" s="240">
        <v>0.14563284814357758</v>
      </c>
      <c r="H49" s="26"/>
      <c r="I49" s="97"/>
      <c r="J49" s="97"/>
      <c r="K49" s="103"/>
      <c r="L49" s="97"/>
    </row>
    <row r="50" spans="3:12" x14ac:dyDescent="0.2">
      <c r="C50" s="2" t="s">
        <v>595</v>
      </c>
      <c r="D50" s="2" t="s">
        <v>158</v>
      </c>
      <c r="E50" s="38" t="s">
        <v>455</v>
      </c>
      <c r="F50" s="73">
        <v>0.59</v>
      </c>
      <c r="G50" s="240">
        <v>0.63712811470031738</v>
      </c>
      <c r="H50" s="26"/>
      <c r="I50" s="97"/>
      <c r="J50" s="97"/>
      <c r="K50" s="103"/>
      <c r="L50" s="97"/>
    </row>
    <row r="51" spans="3:12" x14ac:dyDescent="0.2">
      <c r="C51" s="2" t="s">
        <v>595</v>
      </c>
      <c r="D51" s="2" t="s">
        <v>158</v>
      </c>
      <c r="E51" s="38" t="s">
        <v>456</v>
      </c>
      <c r="F51" s="73">
        <v>0.02</v>
      </c>
      <c r="G51" s="240">
        <v>1.6260938718914986E-2</v>
      </c>
      <c r="H51" s="26"/>
      <c r="I51" s="97"/>
      <c r="J51" s="97"/>
      <c r="K51" s="103"/>
      <c r="L51" s="97"/>
    </row>
    <row r="52" spans="3:12" x14ac:dyDescent="0.2">
      <c r="C52" s="2" t="s">
        <v>595</v>
      </c>
      <c r="D52" s="2" t="s">
        <v>158</v>
      </c>
      <c r="E52" s="38" t="s">
        <v>229</v>
      </c>
      <c r="F52" s="19">
        <v>7</v>
      </c>
      <c r="G52" s="102">
        <v>7.0025558471679688</v>
      </c>
      <c r="H52" s="26"/>
      <c r="I52" s="97"/>
      <c r="J52" s="97"/>
      <c r="K52" s="103"/>
      <c r="L52" s="97"/>
    </row>
    <row r="53" spans="3:12" x14ac:dyDescent="0.2">
      <c r="C53" s="2" t="s">
        <v>595</v>
      </c>
      <c r="D53" s="2" t="s">
        <v>158</v>
      </c>
      <c r="E53" s="2" t="s">
        <v>162</v>
      </c>
      <c r="F53" s="19">
        <v>3184</v>
      </c>
      <c r="G53" s="102">
        <v>2975</v>
      </c>
      <c r="H53" s="97"/>
      <c r="I53" s="97"/>
      <c r="J53" s="97"/>
      <c r="K53" s="97"/>
      <c r="L53" s="97"/>
    </row>
    <row r="55" spans="3:12" x14ac:dyDescent="0.2">
      <c r="C55" s="106" t="s">
        <v>457</v>
      </c>
    </row>
    <row r="56" spans="3:12" x14ac:dyDescent="0.2">
      <c r="C56" s="104" t="s">
        <v>458</v>
      </c>
    </row>
    <row r="58" spans="3:12" x14ac:dyDescent="0.2">
      <c r="C58" s="2" t="s">
        <v>163</v>
      </c>
    </row>
    <row r="59" spans="3:12" x14ac:dyDescent="0.2">
      <c r="C59" s="2" t="s">
        <v>459</v>
      </c>
    </row>
    <row r="60" spans="3:12" x14ac:dyDescent="0.2">
      <c r="C60" s="105" t="s">
        <v>583</v>
      </c>
    </row>
    <row r="61" spans="3:12" x14ac:dyDescent="0.2">
      <c r="C61" s="2" t="s">
        <v>577</v>
      </c>
    </row>
  </sheetData>
  <mergeCells count="1">
    <mergeCell ref="F5:G5"/>
  </mergeCells>
  <hyperlinks>
    <hyperlink ref="A1" location="Contents!A1" display="Contents" xr:uid="{00000000-0004-0000-32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ADD77-C804-4BC5-9887-84E0C34EC4C9}">
  <dimension ref="A1:M20"/>
  <sheetViews>
    <sheetView workbookViewId="0"/>
  </sheetViews>
  <sheetFormatPr defaultColWidth="9.140625" defaultRowHeight="12.75" x14ac:dyDescent="0.2"/>
  <cols>
    <col min="1" max="2" width="9.140625" style="2"/>
    <col min="3" max="3" width="21.42578125" style="2" customWidth="1"/>
    <col min="4" max="4" width="32.42578125" style="2" bestFit="1" customWidth="1"/>
    <col min="5" max="9" width="17.5703125" style="2" customWidth="1"/>
    <col min="10" max="13" width="14.85546875" style="2" customWidth="1"/>
    <col min="14" max="16384" width="9.140625" style="2"/>
  </cols>
  <sheetData>
    <row r="1" spans="1:13" x14ac:dyDescent="0.2">
      <c r="A1" s="4" t="s">
        <v>153</v>
      </c>
    </row>
    <row r="2" spans="1:13" x14ac:dyDescent="0.2">
      <c r="B2" s="5" t="s">
        <v>567</v>
      </c>
    </row>
    <row r="3" spans="1:13" x14ac:dyDescent="0.2">
      <c r="B3" s="2" t="s">
        <v>155</v>
      </c>
    </row>
    <row r="5" spans="1:13" ht="51" x14ac:dyDescent="0.2">
      <c r="C5" s="6"/>
      <c r="D5" s="6"/>
      <c r="E5" s="15" t="s">
        <v>460</v>
      </c>
      <c r="F5" s="12" t="s">
        <v>461</v>
      </c>
      <c r="G5" s="12" t="s">
        <v>462</v>
      </c>
      <c r="H5" s="14" t="s">
        <v>463</v>
      </c>
      <c r="I5" s="12" t="s">
        <v>162</v>
      </c>
      <c r="J5" s="8"/>
      <c r="K5" s="10"/>
      <c r="L5" s="10"/>
      <c r="M5" s="8"/>
    </row>
    <row r="6" spans="1:13" x14ac:dyDescent="0.2">
      <c r="C6" s="2" t="s">
        <v>594</v>
      </c>
      <c r="D6" s="2" t="s">
        <v>203</v>
      </c>
      <c r="E6" s="262">
        <v>8.082011342048645E-2</v>
      </c>
      <c r="F6" s="263">
        <v>0.48867011070251465</v>
      </c>
      <c r="G6" s="263">
        <v>8.440738171339035E-2</v>
      </c>
      <c r="H6" s="263">
        <v>0.34610238671302795</v>
      </c>
      <c r="I6" s="66">
        <v>976</v>
      </c>
    </row>
    <row r="7" spans="1:13" x14ac:dyDescent="0.2">
      <c r="C7" s="2" t="s">
        <v>594</v>
      </c>
      <c r="D7" s="2" t="s">
        <v>204</v>
      </c>
      <c r="E7" s="264" t="s">
        <v>181</v>
      </c>
      <c r="F7" s="263">
        <v>0.65949827432632446</v>
      </c>
      <c r="G7" s="263" t="s">
        <v>181</v>
      </c>
      <c r="H7" s="263">
        <v>0.22422224283218384</v>
      </c>
      <c r="I7" s="66">
        <v>75</v>
      </c>
    </row>
    <row r="8" spans="1:13" x14ac:dyDescent="0.2">
      <c r="C8" s="2" t="s">
        <v>594</v>
      </c>
      <c r="D8" s="2" t="s">
        <v>156</v>
      </c>
      <c r="E8" s="264">
        <v>8.2279905676841736E-2</v>
      </c>
      <c r="F8" s="263">
        <v>0.49570274353027344</v>
      </c>
      <c r="G8" s="263">
        <v>8.0932505428791046E-2</v>
      </c>
      <c r="H8" s="263">
        <v>0.34108483791351318</v>
      </c>
      <c r="I8" s="66">
        <v>1051</v>
      </c>
    </row>
    <row r="9" spans="1:13" x14ac:dyDescent="0.2">
      <c r="C9" s="2" t="s">
        <v>595</v>
      </c>
      <c r="D9" s="2" t="s">
        <v>205</v>
      </c>
      <c r="E9" s="264">
        <v>0.151320680975914</v>
      </c>
      <c r="F9" s="263">
        <v>0.63131505250930786</v>
      </c>
      <c r="G9" s="263">
        <v>4.9993697553873062E-2</v>
      </c>
      <c r="H9" s="263">
        <v>0.16737054288387299</v>
      </c>
      <c r="I9" s="66">
        <v>1978</v>
      </c>
    </row>
    <row r="10" spans="1:13" x14ac:dyDescent="0.2">
      <c r="C10" s="2" t="s">
        <v>595</v>
      </c>
      <c r="D10" s="2" t="s">
        <v>206</v>
      </c>
      <c r="E10" s="264">
        <v>0.10223741084337234</v>
      </c>
      <c r="F10" s="263">
        <v>0.65939778089523315</v>
      </c>
      <c r="G10" s="263">
        <v>5.7322036474943161E-2</v>
      </c>
      <c r="H10" s="263">
        <v>0.18104274570941925</v>
      </c>
      <c r="I10" s="66">
        <v>1043</v>
      </c>
    </row>
    <row r="11" spans="1:13" x14ac:dyDescent="0.2">
      <c r="C11" s="2" t="s">
        <v>595</v>
      </c>
      <c r="D11" s="2" t="s">
        <v>207</v>
      </c>
      <c r="E11" s="264">
        <v>0.1368989497423172</v>
      </c>
      <c r="F11" s="263">
        <v>0.63525325059890747</v>
      </c>
      <c r="G11" s="263">
        <v>5.3128276020288467E-2</v>
      </c>
      <c r="H11" s="263">
        <v>0.17471951246261597</v>
      </c>
      <c r="I11" s="66">
        <v>3187</v>
      </c>
    </row>
    <row r="13" spans="1:13" x14ac:dyDescent="0.2">
      <c r="C13" s="106" t="s">
        <v>464</v>
      </c>
    </row>
    <row r="14" spans="1:13" x14ac:dyDescent="0.2">
      <c r="C14" s="131" t="s">
        <v>465</v>
      </c>
    </row>
    <row r="15" spans="1:13" x14ac:dyDescent="0.2">
      <c r="C15" s="104"/>
    </row>
    <row r="16" spans="1:13" x14ac:dyDescent="0.2">
      <c r="C16" s="97" t="s">
        <v>163</v>
      </c>
    </row>
    <row r="17" spans="3:3" x14ac:dyDescent="0.2">
      <c r="C17" s="97" t="s">
        <v>182</v>
      </c>
    </row>
    <row r="18" spans="3:3" x14ac:dyDescent="0.2">
      <c r="C18" s="105" t="s">
        <v>581</v>
      </c>
    </row>
    <row r="20" spans="3:3" x14ac:dyDescent="0.2">
      <c r="C20" s="129"/>
    </row>
  </sheetData>
  <hyperlinks>
    <hyperlink ref="A1" location="Contents!A1" display="Contents"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893C-0BAA-4B03-A061-EB4D44D18CCB}">
  <dimension ref="A1:G27"/>
  <sheetViews>
    <sheetView workbookViewId="0"/>
  </sheetViews>
  <sheetFormatPr defaultColWidth="9.140625" defaultRowHeight="12.75" x14ac:dyDescent="0.2"/>
  <cols>
    <col min="1" max="2" width="9.140625" style="2"/>
    <col min="3" max="3" width="21.42578125" style="2" customWidth="1"/>
    <col min="4" max="4" width="33.5703125" style="2" customWidth="1"/>
    <col min="5" max="7" width="14.7109375" style="2" customWidth="1"/>
    <col min="8" max="8" width="9.140625" style="2" customWidth="1"/>
    <col min="9" max="16384" width="9.140625" style="2"/>
  </cols>
  <sheetData>
    <row r="1" spans="1:7" x14ac:dyDescent="0.2">
      <c r="A1" s="4" t="s">
        <v>153</v>
      </c>
    </row>
    <row r="2" spans="1:7" x14ac:dyDescent="0.2">
      <c r="B2" s="5" t="s">
        <v>596</v>
      </c>
    </row>
    <row r="3" spans="1:7" x14ac:dyDescent="0.2">
      <c r="B3" s="2" t="s">
        <v>155</v>
      </c>
    </row>
    <row r="5" spans="1:7" x14ac:dyDescent="0.2">
      <c r="C5" s="6"/>
      <c r="D5" s="6"/>
      <c r="E5" s="15" t="s">
        <v>229</v>
      </c>
      <c r="F5" s="14" t="s">
        <v>245</v>
      </c>
      <c r="G5" s="12" t="s">
        <v>162</v>
      </c>
    </row>
    <row r="6" spans="1:7" x14ac:dyDescent="0.2">
      <c r="C6" s="2" t="s">
        <v>594</v>
      </c>
      <c r="D6" s="2" t="s">
        <v>586</v>
      </c>
      <c r="E6" s="265">
        <v>2834</v>
      </c>
      <c r="F6" s="266">
        <v>2115</v>
      </c>
      <c r="G6" s="43">
        <v>271</v>
      </c>
    </row>
    <row r="7" spans="1:7" x14ac:dyDescent="0.2">
      <c r="C7" s="2" t="s">
        <v>594</v>
      </c>
      <c r="D7" s="2" t="s">
        <v>588</v>
      </c>
      <c r="E7" s="267">
        <v>12101</v>
      </c>
      <c r="F7" s="266">
        <v>11250</v>
      </c>
      <c r="G7" s="43">
        <v>59</v>
      </c>
    </row>
    <row r="8" spans="1:7" x14ac:dyDescent="0.2">
      <c r="E8" s="267"/>
      <c r="F8" s="266"/>
      <c r="G8" s="43"/>
    </row>
    <row r="9" spans="1:7" x14ac:dyDescent="0.2">
      <c r="C9" s="2" t="s">
        <v>595</v>
      </c>
      <c r="D9" s="2" t="s">
        <v>591</v>
      </c>
      <c r="E9" s="267">
        <v>5370</v>
      </c>
      <c r="F9" s="266">
        <v>3846</v>
      </c>
      <c r="G9" s="43">
        <v>450</v>
      </c>
    </row>
    <row r="10" spans="1:7" x14ac:dyDescent="0.2">
      <c r="C10" s="2" t="s">
        <v>595</v>
      </c>
      <c r="D10" s="2" t="s">
        <v>592</v>
      </c>
      <c r="E10" s="267">
        <v>3117</v>
      </c>
      <c r="F10" s="266">
        <v>2136</v>
      </c>
      <c r="G10" s="43">
        <v>401</v>
      </c>
    </row>
    <row r="11" spans="1:7" x14ac:dyDescent="0.2">
      <c r="E11" s="267"/>
      <c r="F11" s="266"/>
      <c r="G11" s="43"/>
    </row>
    <row r="12" spans="1:7" x14ac:dyDescent="0.2">
      <c r="C12" s="2" t="s">
        <v>160</v>
      </c>
      <c r="D12" s="2" t="s">
        <v>160</v>
      </c>
      <c r="E12" s="267">
        <v>488</v>
      </c>
      <c r="F12" s="266">
        <v>385</v>
      </c>
      <c r="G12" s="43">
        <v>385</v>
      </c>
    </row>
    <row r="14" spans="1:7" x14ac:dyDescent="0.2">
      <c r="C14" s="104" t="s">
        <v>625</v>
      </c>
    </row>
    <row r="15" spans="1:7" x14ac:dyDescent="0.2">
      <c r="C15" s="104" t="s">
        <v>553</v>
      </c>
    </row>
    <row r="17" spans="3:3" x14ac:dyDescent="0.2">
      <c r="C17" s="97" t="s">
        <v>163</v>
      </c>
    </row>
    <row r="18" spans="3:3" x14ac:dyDescent="0.2">
      <c r="C18" s="105" t="s">
        <v>597</v>
      </c>
    </row>
    <row r="19" spans="3:3" x14ac:dyDescent="0.2">
      <c r="C19" s="2" t="s">
        <v>598</v>
      </c>
    </row>
    <row r="20" spans="3:3" x14ac:dyDescent="0.2">
      <c r="C20" s="2" t="s">
        <v>626</v>
      </c>
    </row>
    <row r="21" spans="3:3" x14ac:dyDescent="0.2">
      <c r="C21" s="2" t="s">
        <v>627</v>
      </c>
    </row>
    <row r="22" spans="3:3" x14ac:dyDescent="0.2">
      <c r="C22" s="2" t="s">
        <v>628</v>
      </c>
    </row>
    <row r="23" spans="3:3" x14ac:dyDescent="0.2">
      <c r="C23" s="2" t="s">
        <v>603</v>
      </c>
    </row>
    <row r="25" spans="3:3" x14ac:dyDescent="0.2">
      <c r="C25" s="2" t="s">
        <v>599</v>
      </c>
    </row>
    <row r="26" spans="3:3" x14ac:dyDescent="0.2">
      <c r="C26" s="2" t="s">
        <v>629</v>
      </c>
    </row>
    <row r="27" spans="3:3" x14ac:dyDescent="0.2">
      <c r="C27" s="2" t="s">
        <v>605</v>
      </c>
    </row>
  </sheetData>
  <hyperlinks>
    <hyperlink ref="A1" location="Contents!A1" display="Contents" xr:uid="{00000000-0004-0000-34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31523-B71B-41A0-91D4-7B9CC795C8F4}">
  <dimension ref="A1:J22"/>
  <sheetViews>
    <sheetView workbookViewId="0"/>
  </sheetViews>
  <sheetFormatPr defaultColWidth="9.140625" defaultRowHeight="12.75" x14ac:dyDescent="0.2"/>
  <cols>
    <col min="1" max="2" width="9.140625" style="2"/>
    <col min="3" max="3" width="21.42578125" style="2" customWidth="1"/>
    <col min="4" max="4" width="33.28515625" style="2" bestFit="1" customWidth="1"/>
    <col min="5" max="5" width="24.5703125" style="2" bestFit="1" customWidth="1"/>
    <col min="6" max="6" width="11.28515625" style="2" customWidth="1"/>
    <col min="7" max="7" width="24.85546875" style="2" customWidth="1"/>
    <col min="8" max="8" width="16.28515625" style="2" customWidth="1"/>
    <col min="9" max="9" width="14.85546875" style="2" bestFit="1" customWidth="1"/>
    <col min="10" max="10" width="9.5703125" style="2" customWidth="1"/>
    <col min="11" max="15" width="14.7109375" style="2" customWidth="1"/>
    <col min="16" max="16384" width="9.140625" style="2"/>
  </cols>
  <sheetData>
    <row r="1" spans="1:10" x14ac:dyDescent="0.2">
      <c r="A1" s="4" t="s">
        <v>153</v>
      </c>
    </row>
    <row r="2" spans="1:10" x14ac:dyDescent="0.2">
      <c r="B2" s="5" t="s">
        <v>604</v>
      </c>
    </row>
    <row r="3" spans="1:10" x14ac:dyDescent="0.2">
      <c r="B3" s="2" t="s">
        <v>155</v>
      </c>
      <c r="E3" s="315" t="s">
        <v>471</v>
      </c>
      <c r="F3" s="315"/>
      <c r="G3" s="315"/>
      <c r="H3" s="315"/>
      <c r="I3" s="315"/>
    </row>
    <row r="4" spans="1:10" x14ac:dyDescent="0.2">
      <c r="E4" s="23"/>
      <c r="F4" s="23"/>
      <c r="G4" s="23"/>
      <c r="H4" s="23"/>
      <c r="I4" s="23"/>
    </row>
    <row r="5" spans="1:10" ht="47.25" customHeight="1" x14ac:dyDescent="0.2">
      <c r="E5" s="17" t="s">
        <v>466</v>
      </c>
      <c r="F5" s="17" t="s">
        <v>467</v>
      </c>
      <c r="G5" s="17" t="s">
        <v>468</v>
      </c>
      <c r="H5" s="17" t="s">
        <v>469</v>
      </c>
      <c r="I5" s="17" t="s">
        <v>470</v>
      </c>
      <c r="J5" s="17" t="s">
        <v>602</v>
      </c>
    </row>
    <row r="6" spans="1:10" x14ac:dyDescent="0.2">
      <c r="C6" s="2" t="s">
        <v>594</v>
      </c>
      <c r="D6" s="2" t="s">
        <v>586</v>
      </c>
      <c r="E6" s="262">
        <v>0.81</v>
      </c>
      <c r="F6" s="262">
        <v>0.01</v>
      </c>
      <c r="G6" s="262">
        <v>0.04</v>
      </c>
      <c r="H6" s="262">
        <v>0.01</v>
      </c>
      <c r="I6" s="262">
        <v>0.01</v>
      </c>
      <c r="J6" s="262">
        <v>0.11</v>
      </c>
    </row>
    <row r="7" spans="1:10" x14ac:dyDescent="0.2">
      <c r="C7" s="2" t="s">
        <v>594</v>
      </c>
      <c r="D7" s="2" t="s">
        <v>588</v>
      </c>
      <c r="E7" s="264">
        <v>0.79</v>
      </c>
      <c r="F7" s="264">
        <v>0.01</v>
      </c>
      <c r="G7" s="264">
        <v>0.02</v>
      </c>
      <c r="H7" s="264">
        <v>0.01</v>
      </c>
      <c r="I7" s="264">
        <v>0.01</v>
      </c>
      <c r="J7" s="264">
        <v>0.16</v>
      </c>
    </row>
    <row r="8" spans="1:10" x14ac:dyDescent="0.2">
      <c r="E8" s="264"/>
      <c r="F8" s="264"/>
      <c r="G8" s="264"/>
      <c r="H8" s="264"/>
      <c r="I8" s="264"/>
      <c r="J8" s="264"/>
    </row>
    <row r="9" spans="1:10" x14ac:dyDescent="0.2">
      <c r="C9" s="2" t="s">
        <v>595</v>
      </c>
      <c r="D9" s="2" t="s">
        <v>591</v>
      </c>
      <c r="E9" s="264">
        <v>0.69</v>
      </c>
      <c r="F9" s="264">
        <v>0.09</v>
      </c>
      <c r="G9" s="264">
        <v>0.03</v>
      </c>
      <c r="H9" s="264">
        <v>0.01</v>
      </c>
      <c r="I9" s="264">
        <v>0.04</v>
      </c>
      <c r="J9" s="264">
        <v>0.15</v>
      </c>
    </row>
    <row r="10" spans="1:10" x14ac:dyDescent="0.2">
      <c r="C10" s="2" t="s">
        <v>595</v>
      </c>
      <c r="D10" s="2" t="s">
        <v>592</v>
      </c>
      <c r="E10" s="264">
        <v>0.78</v>
      </c>
      <c r="F10" s="264">
        <v>0.06</v>
      </c>
      <c r="G10" s="264">
        <v>0.03</v>
      </c>
      <c r="H10" s="264">
        <v>0.01</v>
      </c>
      <c r="I10" s="264">
        <v>0.02</v>
      </c>
      <c r="J10" s="264">
        <v>0.11</v>
      </c>
    </row>
    <row r="11" spans="1:10" x14ac:dyDescent="0.2">
      <c r="E11" s="264"/>
      <c r="F11" s="264"/>
      <c r="G11" s="264"/>
      <c r="H11" s="264"/>
      <c r="I11" s="264"/>
      <c r="J11" s="264"/>
    </row>
    <row r="12" spans="1:10" x14ac:dyDescent="0.2">
      <c r="C12" s="2" t="s">
        <v>160</v>
      </c>
      <c r="D12" s="2" t="s">
        <v>160</v>
      </c>
      <c r="E12" s="264">
        <v>0.66</v>
      </c>
      <c r="F12" s="264" t="s">
        <v>601</v>
      </c>
      <c r="G12" s="264">
        <v>0.06</v>
      </c>
      <c r="H12" s="264">
        <v>0.02</v>
      </c>
      <c r="I12" s="264">
        <v>0.12</v>
      </c>
      <c r="J12" s="264">
        <v>0.15</v>
      </c>
    </row>
    <row r="14" spans="1:10" x14ac:dyDescent="0.2">
      <c r="C14" s="104" t="s">
        <v>472</v>
      </c>
      <c r="F14" s="44"/>
    </row>
    <row r="15" spans="1:10" x14ac:dyDescent="0.2">
      <c r="C15" s="104" t="s">
        <v>473</v>
      </c>
      <c r="F15" s="44"/>
    </row>
    <row r="16" spans="1:10" x14ac:dyDescent="0.2">
      <c r="C16" s="104"/>
      <c r="F16" s="44"/>
    </row>
    <row r="17" spans="3:6" x14ac:dyDescent="0.2">
      <c r="C17" s="105" t="s">
        <v>597</v>
      </c>
      <c r="F17" s="44"/>
    </row>
    <row r="18" spans="3:6" x14ac:dyDescent="0.2">
      <c r="C18" s="2" t="s">
        <v>598</v>
      </c>
    </row>
    <row r="19" spans="3:6" x14ac:dyDescent="0.2">
      <c r="C19" s="2" t="s">
        <v>626</v>
      </c>
    </row>
    <row r="20" spans="3:6" x14ac:dyDescent="0.2">
      <c r="C20" s="2" t="s">
        <v>627</v>
      </c>
    </row>
    <row r="21" spans="3:6" x14ac:dyDescent="0.2">
      <c r="C21" s="2" t="s">
        <v>628</v>
      </c>
    </row>
    <row r="22" spans="3:6" x14ac:dyDescent="0.2">
      <c r="C22" s="2" t="s">
        <v>603</v>
      </c>
    </row>
  </sheetData>
  <mergeCells count="1">
    <mergeCell ref="E3:I3"/>
  </mergeCells>
  <hyperlinks>
    <hyperlink ref="A1" location="Contents!A1" display="Contents"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C76B2-AB15-4989-8923-93381304854D}">
  <dimension ref="A1:G20"/>
  <sheetViews>
    <sheetView workbookViewId="0"/>
  </sheetViews>
  <sheetFormatPr defaultColWidth="9.140625" defaultRowHeight="12.75" x14ac:dyDescent="0.2"/>
  <cols>
    <col min="1" max="2" width="9.140625" style="2"/>
    <col min="3" max="3" width="21.42578125" style="2" customWidth="1"/>
    <col min="4" max="4" width="33.28515625" style="2" bestFit="1" customWidth="1"/>
    <col min="5" max="7" width="14.7109375" style="2" customWidth="1"/>
    <col min="8" max="8" width="9.140625" style="2" customWidth="1"/>
    <col min="9" max="16384" width="9.140625" style="2"/>
  </cols>
  <sheetData>
    <row r="1" spans="1:7" x14ac:dyDescent="0.2">
      <c r="A1" s="4" t="s">
        <v>153</v>
      </c>
    </row>
    <row r="2" spans="1:7" x14ac:dyDescent="0.2">
      <c r="B2" s="5" t="s">
        <v>568</v>
      </c>
    </row>
    <row r="3" spans="1:7" x14ac:dyDescent="0.2">
      <c r="B3" s="2" t="s">
        <v>155</v>
      </c>
    </row>
    <row r="5" spans="1:7" x14ac:dyDescent="0.2">
      <c r="C5" s="6"/>
      <c r="D5" s="6"/>
      <c r="E5" s="15" t="s">
        <v>229</v>
      </c>
      <c r="F5" s="14" t="s">
        <v>245</v>
      </c>
      <c r="G5" s="12" t="s">
        <v>162</v>
      </c>
    </row>
    <row r="6" spans="1:7" x14ac:dyDescent="0.2">
      <c r="C6" s="2" t="s">
        <v>594</v>
      </c>
      <c r="D6" s="2" t="s">
        <v>586</v>
      </c>
      <c r="E6" s="265">
        <v>2455</v>
      </c>
      <c r="F6" s="266">
        <v>1962</v>
      </c>
      <c r="G6" s="43">
        <v>271</v>
      </c>
    </row>
    <row r="7" spans="1:7" x14ac:dyDescent="0.2">
      <c r="C7" s="2" t="s">
        <v>594</v>
      </c>
      <c r="D7" s="2" t="s">
        <v>588</v>
      </c>
      <c r="E7" s="267">
        <v>10948</v>
      </c>
      <c r="F7" s="266">
        <v>10351</v>
      </c>
      <c r="G7" s="43">
        <v>59</v>
      </c>
    </row>
    <row r="8" spans="1:7" x14ac:dyDescent="0.2">
      <c r="E8" s="267"/>
      <c r="F8" s="266"/>
      <c r="G8" s="43"/>
    </row>
    <row r="9" spans="1:7" x14ac:dyDescent="0.2">
      <c r="C9" s="2" t="s">
        <v>595</v>
      </c>
      <c r="D9" s="2" t="s">
        <v>591</v>
      </c>
      <c r="E9" s="267">
        <v>6392</v>
      </c>
      <c r="F9" s="266">
        <v>4423</v>
      </c>
      <c r="G9" s="43">
        <v>450</v>
      </c>
    </row>
    <row r="10" spans="1:7" x14ac:dyDescent="0.2">
      <c r="C10" s="2" t="s">
        <v>595</v>
      </c>
      <c r="D10" s="2" t="s">
        <v>592</v>
      </c>
      <c r="E10" s="267">
        <v>3200</v>
      </c>
      <c r="F10" s="266">
        <v>2231</v>
      </c>
      <c r="G10" s="43">
        <v>401</v>
      </c>
    </row>
    <row r="11" spans="1:7" x14ac:dyDescent="0.2">
      <c r="E11" s="267"/>
      <c r="F11" s="266"/>
      <c r="G11" s="43"/>
    </row>
    <row r="12" spans="1:7" x14ac:dyDescent="0.2">
      <c r="C12" s="2" t="s">
        <v>160</v>
      </c>
      <c r="D12" s="2" t="s">
        <v>160</v>
      </c>
      <c r="E12" s="267">
        <v>442</v>
      </c>
      <c r="F12" s="266">
        <v>393</v>
      </c>
      <c r="G12" s="43">
        <v>385</v>
      </c>
    </row>
    <row r="13" spans="1:7" x14ac:dyDescent="0.2">
      <c r="E13" s="147"/>
      <c r="F13" s="147"/>
      <c r="G13" s="96"/>
    </row>
    <row r="14" spans="1:7" x14ac:dyDescent="0.2">
      <c r="C14" s="2" t="s">
        <v>474</v>
      </c>
    </row>
    <row r="15" spans="1:7" x14ac:dyDescent="0.2">
      <c r="C15" s="2" t="s">
        <v>473</v>
      </c>
    </row>
    <row r="17" spans="3:3" x14ac:dyDescent="0.2">
      <c r="C17" s="97" t="s">
        <v>163</v>
      </c>
    </row>
    <row r="18" spans="3:3" x14ac:dyDescent="0.2">
      <c r="C18" s="105" t="s">
        <v>600</v>
      </c>
    </row>
    <row r="19" spans="3:3" x14ac:dyDescent="0.2">
      <c r="C19" s="2" t="s">
        <v>630</v>
      </c>
    </row>
    <row r="20" spans="3:3" x14ac:dyDescent="0.2">
      <c r="C20" s="2" t="s">
        <v>631</v>
      </c>
    </row>
  </sheetData>
  <hyperlinks>
    <hyperlink ref="A1" location="Contents!A1" display="Contents" xr:uid="{00000000-0004-0000-36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A43A4-55C0-4119-83F4-3BD0C68FA237}">
  <dimension ref="A1:O56"/>
  <sheetViews>
    <sheetView workbookViewId="0"/>
  </sheetViews>
  <sheetFormatPr defaultColWidth="9.140625" defaultRowHeight="12.75" x14ac:dyDescent="0.2"/>
  <cols>
    <col min="1" max="2" width="9.140625" style="2"/>
    <col min="3" max="3" width="21.42578125" style="2" customWidth="1"/>
    <col min="4" max="4" width="33.28515625" style="2" bestFit="1" customWidth="1"/>
    <col min="5" max="5" width="17.7109375" style="2" bestFit="1" customWidth="1"/>
    <col min="6" max="14" width="14.7109375" style="2" customWidth="1"/>
    <col min="15" max="16384" width="9.140625" style="2"/>
  </cols>
  <sheetData>
    <row r="1" spans="1:15" x14ac:dyDescent="0.2">
      <c r="A1" s="4" t="s">
        <v>153</v>
      </c>
    </row>
    <row r="2" spans="1:15" x14ac:dyDescent="0.2">
      <c r="B2" s="5" t="s">
        <v>475</v>
      </c>
    </row>
    <row r="3" spans="1:15" x14ac:dyDescent="0.2">
      <c r="B3" s="2" t="s">
        <v>155</v>
      </c>
    </row>
    <row r="5" spans="1:15" x14ac:dyDescent="0.2">
      <c r="F5" s="303" t="s">
        <v>345</v>
      </c>
      <c r="G5" s="314"/>
      <c r="H5" s="314"/>
      <c r="I5" s="305"/>
      <c r="J5" s="316" t="s">
        <v>162</v>
      </c>
      <c r="K5" s="316"/>
      <c r="L5" s="316"/>
      <c r="M5" s="316"/>
    </row>
    <row r="6" spans="1:15" x14ac:dyDescent="0.2">
      <c r="C6" s="6"/>
      <c r="D6" s="6"/>
      <c r="E6" s="6"/>
      <c r="F6" s="22">
        <v>2018</v>
      </c>
      <c r="G6" s="196">
        <v>2019</v>
      </c>
      <c r="H6" s="196">
        <v>2021</v>
      </c>
      <c r="I6" s="40">
        <v>2022</v>
      </c>
      <c r="J6" s="196">
        <v>2018</v>
      </c>
      <c r="K6" s="196">
        <v>2019</v>
      </c>
      <c r="L6" s="196">
        <v>2021</v>
      </c>
      <c r="M6" s="196">
        <v>2022</v>
      </c>
    </row>
    <row r="7" spans="1:15" x14ac:dyDescent="0.2">
      <c r="C7" s="2" t="s">
        <v>594</v>
      </c>
      <c r="D7" s="2" t="s">
        <v>586</v>
      </c>
      <c r="E7" s="39" t="s">
        <v>476</v>
      </c>
      <c r="F7" s="81">
        <v>0.14000000000000001</v>
      </c>
      <c r="G7" s="82">
        <v>0.23</v>
      </c>
      <c r="H7" s="88">
        <v>0.13</v>
      </c>
      <c r="I7" s="239">
        <v>0.21289166808128357</v>
      </c>
      <c r="J7" s="79">
        <v>259</v>
      </c>
      <c r="K7" s="80">
        <v>906</v>
      </c>
      <c r="L7" s="80">
        <v>1117</v>
      </c>
      <c r="M7" s="87">
        <v>1362</v>
      </c>
      <c r="O7" s="44"/>
    </row>
    <row r="8" spans="1:15" x14ac:dyDescent="0.2">
      <c r="C8" s="2" t="s">
        <v>594</v>
      </c>
      <c r="D8" s="2" t="s">
        <v>586</v>
      </c>
      <c r="E8" s="39" t="s">
        <v>477</v>
      </c>
      <c r="F8" s="73">
        <v>0.71</v>
      </c>
      <c r="G8" s="236">
        <v>0.34</v>
      </c>
      <c r="H8" s="269">
        <v>0.3</v>
      </c>
      <c r="I8" s="231">
        <v>0.46539917588233948</v>
      </c>
      <c r="J8" s="19">
        <v>259</v>
      </c>
      <c r="K8" s="155">
        <v>906</v>
      </c>
      <c r="L8" s="155">
        <v>1117</v>
      </c>
      <c r="M8" s="156">
        <v>1362</v>
      </c>
      <c r="O8" s="44"/>
    </row>
    <row r="9" spans="1:15" x14ac:dyDescent="0.2">
      <c r="C9" s="2" t="s">
        <v>594</v>
      </c>
      <c r="D9" s="2" t="s">
        <v>586</v>
      </c>
      <c r="E9" s="39" t="s">
        <v>478</v>
      </c>
      <c r="F9" s="73">
        <v>0.16</v>
      </c>
      <c r="G9" s="236">
        <v>0.27</v>
      </c>
      <c r="H9" s="269">
        <v>0.16</v>
      </c>
      <c r="I9" s="231">
        <v>0.28188720345497131</v>
      </c>
      <c r="J9" s="19">
        <v>259</v>
      </c>
      <c r="K9" s="155">
        <v>906</v>
      </c>
      <c r="L9" s="155">
        <v>1117</v>
      </c>
      <c r="M9" s="156">
        <v>1362</v>
      </c>
      <c r="O9" s="44"/>
    </row>
    <row r="10" spans="1:15" x14ac:dyDescent="0.2">
      <c r="C10" s="2" t="s">
        <v>594</v>
      </c>
      <c r="D10" s="2" t="s">
        <v>586</v>
      </c>
      <c r="E10" s="39" t="s">
        <v>479</v>
      </c>
      <c r="F10" s="73">
        <v>0.12</v>
      </c>
      <c r="G10" s="236">
        <v>0.22</v>
      </c>
      <c r="H10" s="269">
        <v>0.12</v>
      </c>
      <c r="I10" s="231">
        <v>0.20420542359352112</v>
      </c>
      <c r="J10" s="19">
        <v>259</v>
      </c>
      <c r="K10" s="155">
        <v>906</v>
      </c>
      <c r="L10" s="155">
        <v>1117</v>
      </c>
      <c r="M10" s="156">
        <v>1362</v>
      </c>
      <c r="O10" s="44"/>
    </row>
    <row r="11" spans="1:15" x14ac:dyDescent="0.2">
      <c r="C11" s="2" t="s">
        <v>594</v>
      </c>
      <c r="D11" s="2" t="s">
        <v>586</v>
      </c>
      <c r="E11" s="39" t="s">
        <v>480</v>
      </c>
      <c r="F11" s="73"/>
      <c r="G11" s="236">
        <v>0.24</v>
      </c>
      <c r="H11" s="269">
        <v>0.11</v>
      </c>
      <c r="I11" s="231">
        <v>0.27439069747924805</v>
      </c>
      <c r="J11" s="19">
        <v>259</v>
      </c>
      <c r="K11" s="155">
        <v>906</v>
      </c>
      <c r="L11" s="155">
        <v>1117</v>
      </c>
      <c r="M11" s="156">
        <v>1362</v>
      </c>
      <c r="O11" s="44"/>
    </row>
    <row r="12" spans="1:15" x14ac:dyDescent="0.2">
      <c r="E12" s="39"/>
      <c r="F12" s="73"/>
      <c r="G12" s="236"/>
      <c r="H12" s="269"/>
      <c r="I12" s="231"/>
      <c r="J12" s="19"/>
      <c r="K12" s="155"/>
      <c r="L12" s="155"/>
      <c r="M12" s="156"/>
      <c r="O12" s="44"/>
    </row>
    <row r="13" spans="1:15" x14ac:dyDescent="0.2">
      <c r="C13" s="2" t="s">
        <v>594</v>
      </c>
      <c r="D13" s="2" t="s">
        <v>588</v>
      </c>
      <c r="E13" s="39" t="s">
        <v>476</v>
      </c>
      <c r="F13" s="73"/>
      <c r="G13" s="236">
        <v>0.36</v>
      </c>
      <c r="H13" s="236">
        <v>0.19</v>
      </c>
      <c r="I13" s="231">
        <v>0.27194944024085999</v>
      </c>
      <c r="J13" s="19"/>
      <c r="K13" s="155">
        <v>150</v>
      </c>
      <c r="L13" s="155">
        <v>159</v>
      </c>
      <c r="M13" s="156">
        <v>134</v>
      </c>
      <c r="O13" s="44"/>
    </row>
    <row r="14" spans="1:15" x14ac:dyDescent="0.2">
      <c r="C14" s="2" t="s">
        <v>594</v>
      </c>
      <c r="D14" s="2" t="s">
        <v>588</v>
      </c>
      <c r="E14" s="39" t="s">
        <v>477</v>
      </c>
      <c r="F14" s="73"/>
      <c r="G14" s="236"/>
      <c r="H14" s="236"/>
      <c r="I14" s="231">
        <v>0.59094381332397461</v>
      </c>
      <c r="J14" s="19"/>
      <c r="K14" s="155">
        <v>150</v>
      </c>
      <c r="L14" s="155">
        <v>159</v>
      </c>
      <c r="M14" s="156">
        <v>134</v>
      </c>
      <c r="O14" s="44"/>
    </row>
    <row r="15" spans="1:15" x14ac:dyDescent="0.2">
      <c r="C15" s="2" t="s">
        <v>594</v>
      </c>
      <c r="D15" s="2" t="s">
        <v>588</v>
      </c>
      <c r="E15" s="39" t="s">
        <v>478</v>
      </c>
      <c r="F15" s="73"/>
      <c r="G15" s="236">
        <v>0.34</v>
      </c>
      <c r="H15" s="236">
        <v>0.19</v>
      </c>
      <c r="I15" s="231">
        <v>0.28775015473365784</v>
      </c>
      <c r="J15" s="19"/>
      <c r="K15" s="155">
        <v>150</v>
      </c>
      <c r="L15" s="155">
        <v>159</v>
      </c>
      <c r="M15" s="156">
        <v>134</v>
      </c>
      <c r="O15" s="44"/>
    </row>
    <row r="16" spans="1:15" x14ac:dyDescent="0.2">
      <c r="C16" s="2" t="s">
        <v>594</v>
      </c>
      <c r="D16" s="2" t="s">
        <v>588</v>
      </c>
      <c r="E16" s="39" t="s">
        <v>479</v>
      </c>
      <c r="F16" s="73"/>
      <c r="G16" s="236">
        <v>0.34</v>
      </c>
      <c r="H16" s="236">
        <v>0.19</v>
      </c>
      <c r="I16" s="231">
        <v>0.2481750100851059</v>
      </c>
      <c r="J16" s="19"/>
      <c r="K16" s="155">
        <v>150</v>
      </c>
      <c r="L16" s="155">
        <v>159</v>
      </c>
      <c r="M16" s="156">
        <v>134</v>
      </c>
      <c r="O16" s="44"/>
    </row>
    <row r="17" spans="3:15" x14ac:dyDescent="0.2">
      <c r="C17" s="2" t="s">
        <v>594</v>
      </c>
      <c r="D17" s="2" t="s">
        <v>588</v>
      </c>
      <c r="E17" s="39" t="s">
        <v>480</v>
      </c>
      <c r="F17" s="73"/>
      <c r="G17" s="236">
        <v>0.36</v>
      </c>
      <c r="H17" s="236">
        <v>0.15</v>
      </c>
      <c r="I17" s="231">
        <v>0.34464365243911743</v>
      </c>
      <c r="J17" s="19"/>
      <c r="K17" s="155">
        <v>150</v>
      </c>
      <c r="L17" s="155">
        <v>159</v>
      </c>
      <c r="M17" s="156">
        <v>134</v>
      </c>
      <c r="O17" s="44"/>
    </row>
    <row r="18" spans="3:15" x14ac:dyDescent="0.2">
      <c r="E18" s="39"/>
      <c r="F18" s="73"/>
      <c r="G18" s="236"/>
      <c r="H18" s="236"/>
      <c r="I18" s="231"/>
      <c r="J18" s="19"/>
      <c r="K18" s="155"/>
      <c r="L18" s="155"/>
      <c r="M18" s="156"/>
      <c r="O18" s="44"/>
    </row>
    <row r="19" spans="3:15" x14ac:dyDescent="0.2">
      <c r="C19" s="2" t="s">
        <v>594</v>
      </c>
      <c r="D19" s="2" t="s">
        <v>156</v>
      </c>
      <c r="E19" s="39" t="s">
        <v>476</v>
      </c>
      <c r="F19" s="73"/>
      <c r="G19" s="236">
        <v>0.24</v>
      </c>
      <c r="H19" s="236">
        <v>0.13</v>
      </c>
      <c r="I19" s="231">
        <v>0.21644538640975952</v>
      </c>
      <c r="J19" s="19"/>
      <c r="K19" s="155">
        <v>1056</v>
      </c>
      <c r="L19" s="155">
        <v>1276</v>
      </c>
      <c r="M19" s="156">
        <v>1496</v>
      </c>
      <c r="O19" s="44"/>
    </row>
    <row r="20" spans="3:15" x14ac:dyDescent="0.2">
      <c r="C20" s="2" t="s">
        <v>594</v>
      </c>
      <c r="D20" s="2" t="s">
        <v>156</v>
      </c>
      <c r="E20" s="39" t="s">
        <v>477</v>
      </c>
      <c r="F20" s="73"/>
      <c r="G20" s="236">
        <v>0.42</v>
      </c>
      <c r="H20" s="236">
        <v>0.32</v>
      </c>
      <c r="I20" s="231">
        <v>0.49310556054115295</v>
      </c>
      <c r="J20" s="19"/>
      <c r="K20" s="155">
        <v>1056</v>
      </c>
      <c r="L20" s="155">
        <v>1276</v>
      </c>
      <c r="M20" s="156">
        <v>1496</v>
      </c>
      <c r="O20" s="44"/>
    </row>
    <row r="21" spans="3:15" x14ac:dyDescent="0.2">
      <c r="C21" s="2" t="s">
        <v>594</v>
      </c>
      <c r="D21" s="2" t="s">
        <v>156</v>
      </c>
      <c r="E21" s="39" t="s">
        <v>478</v>
      </c>
      <c r="F21" s="73"/>
      <c r="G21" s="236">
        <v>0.28000000000000003</v>
      </c>
      <c r="H21" s="236">
        <v>0.16</v>
      </c>
      <c r="I21" s="231">
        <v>0.28271195292472839</v>
      </c>
      <c r="J21" s="19"/>
      <c r="K21" s="155">
        <v>1056</v>
      </c>
      <c r="L21" s="155">
        <v>1276</v>
      </c>
      <c r="M21" s="156">
        <v>1496</v>
      </c>
      <c r="O21" s="44"/>
    </row>
    <row r="22" spans="3:15" x14ac:dyDescent="0.2">
      <c r="C22" s="2" t="s">
        <v>594</v>
      </c>
      <c r="D22" s="2" t="s">
        <v>156</v>
      </c>
      <c r="E22" s="39" t="s">
        <v>479</v>
      </c>
      <c r="F22" s="73"/>
      <c r="G22" s="236">
        <v>0.23</v>
      </c>
      <c r="H22" s="236">
        <v>0.12</v>
      </c>
      <c r="I22" s="231">
        <v>0.20686803758144379</v>
      </c>
      <c r="J22" s="19"/>
      <c r="K22" s="155">
        <v>1056</v>
      </c>
      <c r="L22" s="155">
        <v>1276</v>
      </c>
      <c r="M22" s="156">
        <v>1496</v>
      </c>
      <c r="O22" s="44"/>
    </row>
    <row r="23" spans="3:15" x14ac:dyDescent="0.2">
      <c r="C23" s="2" t="s">
        <v>594</v>
      </c>
      <c r="D23" s="2" t="s">
        <v>156</v>
      </c>
      <c r="E23" s="39" t="s">
        <v>480</v>
      </c>
      <c r="F23" s="73"/>
      <c r="G23" s="236">
        <v>0.24</v>
      </c>
      <c r="H23" s="236">
        <v>0.12</v>
      </c>
      <c r="I23" s="231">
        <v>0.27836602926254272</v>
      </c>
      <c r="J23" s="19"/>
      <c r="K23" s="155">
        <v>1056</v>
      </c>
      <c r="L23" s="155">
        <v>1276</v>
      </c>
      <c r="M23" s="156">
        <v>1496</v>
      </c>
      <c r="O23" s="44"/>
    </row>
    <row r="24" spans="3:15" x14ac:dyDescent="0.2">
      <c r="E24" s="39"/>
      <c r="F24" s="73"/>
      <c r="G24" s="236"/>
      <c r="H24" s="236"/>
      <c r="I24" s="231"/>
      <c r="J24" s="19"/>
      <c r="K24" s="155"/>
      <c r="L24" s="155"/>
      <c r="M24" s="156"/>
      <c r="O24" s="44"/>
    </row>
    <row r="25" spans="3:15" x14ac:dyDescent="0.2">
      <c r="C25" s="2" t="s">
        <v>595</v>
      </c>
      <c r="D25" s="2" t="s">
        <v>591</v>
      </c>
      <c r="E25" s="39" t="s">
        <v>476</v>
      </c>
      <c r="F25" s="73"/>
      <c r="G25" s="236">
        <v>0.59</v>
      </c>
      <c r="H25" s="236">
        <v>0.47</v>
      </c>
      <c r="I25" s="231">
        <v>0.69910347461700439</v>
      </c>
      <c r="J25" s="19"/>
      <c r="K25" s="155">
        <v>1990</v>
      </c>
      <c r="L25" s="155">
        <v>1889</v>
      </c>
      <c r="M25" s="156">
        <v>2903</v>
      </c>
      <c r="O25" s="44"/>
    </row>
    <row r="26" spans="3:15" x14ac:dyDescent="0.2">
      <c r="C26" s="2" t="s">
        <v>595</v>
      </c>
      <c r="D26" s="2" t="s">
        <v>591</v>
      </c>
      <c r="E26" s="39" t="s">
        <v>477</v>
      </c>
      <c r="F26" s="73"/>
      <c r="G26" s="236">
        <v>0.68</v>
      </c>
      <c r="H26" s="236">
        <v>0.55000000000000004</v>
      </c>
      <c r="I26" s="231">
        <v>0.78776019811630249</v>
      </c>
      <c r="J26" s="19"/>
      <c r="K26" s="155">
        <v>1990</v>
      </c>
      <c r="L26" s="155">
        <v>1889</v>
      </c>
      <c r="M26" s="156">
        <v>2903</v>
      </c>
      <c r="O26" s="44"/>
    </row>
    <row r="27" spans="3:15" x14ac:dyDescent="0.2">
      <c r="C27" s="2" t="s">
        <v>595</v>
      </c>
      <c r="D27" s="2" t="s">
        <v>591</v>
      </c>
      <c r="E27" s="39" t="s">
        <v>478</v>
      </c>
      <c r="F27" s="73"/>
      <c r="G27" s="236">
        <v>0.61</v>
      </c>
      <c r="H27" s="236">
        <v>0.47</v>
      </c>
      <c r="I27" s="231">
        <v>0.70379132032394409</v>
      </c>
      <c r="J27" s="19"/>
      <c r="K27" s="155">
        <v>1990</v>
      </c>
      <c r="L27" s="155">
        <v>1889</v>
      </c>
      <c r="M27" s="156">
        <v>2903</v>
      </c>
      <c r="O27" s="44"/>
    </row>
    <row r="28" spans="3:15" x14ac:dyDescent="0.2">
      <c r="C28" s="2" t="s">
        <v>595</v>
      </c>
      <c r="D28" s="2" t="s">
        <v>591</v>
      </c>
      <c r="E28" s="39" t="s">
        <v>479</v>
      </c>
      <c r="F28" s="73"/>
      <c r="G28" s="236">
        <v>0.57999999999999996</v>
      </c>
      <c r="H28" s="236">
        <v>0.46</v>
      </c>
      <c r="I28" s="231">
        <v>0.6889309287071228</v>
      </c>
      <c r="J28" s="19"/>
      <c r="K28" s="155">
        <v>1990</v>
      </c>
      <c r="L28" s="155">
        <v>1889</v>
      </c>
      <c r="M28" s="156">
        <v>2903</v>
      </c>
      <c r="O28" s="44"/>
    </row>
    <row r="29" spans="3:15" x14ac:dyDescent="0.2">
      <c r="C29" s="2" t="s">
        <v>595</v>
      </c>
      <c r="D29" s="2" t="s">
        <v>591</v>
      </c>
      <c r="E29" s="39" t="s">
        <v>480</v>
      </c>
      <c r="F29" s="73"/>
      <c r="G29" s="236">
        <v>0.5</v>
      </c>
      <c r="H29" s="236">
        <v>0.36</v>
      </c>
      <c r="I29" s="231">
        <v>0.62073421478271484</v>
      </c>
      <c r="J29" s="19"/>
      <c r="K29" s="155">
        <v>1990</v>
      </c>
      <c r="L29" s="155">
        <v>1889</v>
      </c>
      <c r="M29" s="156">
        <v>2903</v>
      </c>
      <c r="O29" s="44"/>
    </row>
    <row r="30" spans="3:15" x14ac:dyDescent="0.2">
      <c r="E30" s="39"/>
      <c r="F30" s="73"/>
      <c r="G30" s="236"/>
      <c r="H30" s="236"/>
      <c r="I30" s="231"/>
      <c r="J30" s="19"/>
      <c r="K30" s="155"/>
      <c r="L30" s="155"/>
      <c r="M30" s="156"/>
      <c r="O30" s="44"/>
    </row>
    <row r="31" spans="3:15" x14ac:dyDescent="0.2">
      <c r="C31" s="2" t="s">
        <v>595</v>
      </c>
      <c r="D31" s="2" t="s">
        <v>592</v>
      </c>
      <c r="E31" s="39" t="s">
        <v>476</v>
      </c>
      <c r="F31" s="73"/>
      <c r="G31" s="236">
        <v>0.45</v>
      </c>
      <c r="H31" s="236">
        <v>0.31</v>
      </c>
      <c r="I31" s="231">
        <v>0.52757525444030762</v>
      </c>
      <c r="J31" s="19"/>
      <c r="K31" s="155">
        <v>1288</v>
      </c>
      <c r="L31" s="155">
        <v>1135</v>
      </c>
      <c r="M31" s="156">
        <v>1645</v>
      </c>
      <c r="O31" s="44"/>
    </row>
    <row r="32" spans="3:15" x14ac:dyDescent="0.2">
      <c r="C32" s="2" t="s">
        <v>595</v>
      </c>
      <c r="D32" s="2" t="s">
        <v>592</v>
      </c>
      <c r="E32" s="39" t="s">
        <v>477</v>
      </c>
      <c r="F32" s="73"/>
      <c r="G32" s="236">
        <v>0.57999999999999996</v>
      </c>
      <c r="H32" s="236">
        <v>0.41</v>
      </c>
      <c r="I32" s="231">
        <v>0.68695807456970215</v>
      </c>
      <c r="J32" s="19"/>
      <c r="K32" s="155">
        <v>1288</v>
      </c>
      <c r="L32" s="155">
        <v>1135</v>
      </c>
      <c r="M32" s="156">
        <v>1645</v>
      </c>
      <c r="O32" s="44"/>
    </row>
    <row r="33" spans="3:15" x14ac:dyDescent="0.2">
      <c r="C33" s="2" t="s">
        <v>595</v>
      </c>
      <c r="D33" s="2" t="s">
        <v>592</v>
      </c>
      <c r="E33" s="39" t="s">
        <v>478</v>
      </c>
      <c r="F33" s="73"/>
      <c r="G33" s="236">
        <v>0.46</v>
      </c>
      <c r="H33" s="236">
        <v>0.31</v>
      </c>
      <c r="I33" s="231">
        <v>0.52531450986862183</v>
      </c>
      <c r="J33" s="19"/>
      <c r="K33" s="155">
        <v>1288</v>
      </c>
      <c r="L33" s="155">
        <v>1135</v>
      </c>
      <c r="M33" s="156">
        <v>1645</v>
      </c>
      <c r="O33" s="44"/>
    </row>
    <row r="34" spans="3:15" x14ac:dyDescent="0.2">
      <c r="C34" s="2" t="s">
        <v>595</v>
      </c>
      <c r="D34" s="2" t="s">
        <v>592</v>
      </c>
      <c r="E34" s="39" t="s">
        <v>479</v>
      </c>
      <c r="F34" s="73"/>
      <c r="G34" s="236">
        <v>0.44</v>
      </c>
      <c r="H34" s="236">
        <v>0.3</v>
      </c>
      <c r="I34" s="231">
        <v>0.51776844263076782</v>
      </c>
      <c r="J34" s="19"/>
      <c r="K34" s="155">
        <v>1288</v>
      </c>
      <c r="L34" s="155">
        <v>1135</v>
      </c>
      <c r="M34" s="156">
        <v>1645</v>
      </c>
      <c r="O34" s="44"/>
    </row>
    <row r="35" spans="3:15" x14ac:dyDescent="0.2">
      <c r="C35" s="2" t="s">
        <v>595</v>
      </c>
      <c r="D35" s="2" t="s">
        <v>592</v>
      </c>
      <c r="E35" s="39" t="s">
        <v>480</v>
      </c>
      <c r="F35" s="73"/>
      <c r="G35" s="236">
        <v>0.42</v>
      </c>
      <c r="H35" s="236">
        <v>0.28000000000000003</v>
      </c>
      <c r="I35" s="231">
        <v>0.52292680740356445</v>
      </c>
      <c r="J35" s="19"/>
      <c r="K35" s="155">
        <v>1288</v>
      </c>
      <c r="L35" s="155">
        <v>1135</v>
      </c>
      <c r="M35" s="156">
        <v>1645</v>
      </c>
      <c r="O35" s="44"/>
    </row>
    <row r="36" spans="3:15" x14ac:dyDescent="0.2">
      <c r="E36" s="39"/>
      <c r="F36" s="73"/>
      <c r="G36" s="236"/>
      <c r="H36" s="236"/>
      <c r="I36" s="231"/>
      <c r="J36" s="19"/>
      <c r="K36" s="155"/>
      <c r="L36" s="155"/>
      <c r="M36" s="156"/>
      <c r="O36" s="44"/>
    </row>
    <row r="37" spans="3:15" x14ac:dyDescent="0.2">
      <c r="C37" s="2" t="s">
        <v>595</v>
      </c>
      <c r="D37" s="2" t="s">
        <v>158</v>
      </c>
      <c r="E37" s="39" t="s">
        <v>476</v>
      </c>
      <c r="F37" s="73">
        <v>0.47</v>
      </c>
      <c r="G37" s="236">
        <v>0.53</v>
      </c>
      <c r="H37" s="236">
        <v>0.41</v>
      </c>
      <c r="I37" s="231">
        <v>0.63536530733108521</v>
      </c>
      <c r="J37" s="19">
        <v>1839</v>
      </c>
      <c r="K37" s="155">
        <v>3396</v>
      </c>
      <c r="L37" s="155">
        <v>3124</v>
      </c>
      <c r="M37" s="156">
        <v>4799</v>
      </c>
      <c r="O37" s="44"/>
    </row>
    <row r="38" spans="3:15" x14ac:dyDescent="0.2">
      <c r="C38" s="2" t="s">
        <v>595</v>
      </c>
      <c r="D38" s="2" t="s">
        <v>158</v>
      </c>
      <c r="E38" s="39" t="s">
        <v>477</v>
      </c>
      <c r="F38" s="73">
        <v>0.56999999999999995</v>
      </c>
      <c r="G38" s="236">
        <v>0.66</v>
      </c>
      <c r="H38" s="236">
        <v>0.52</v>
      </c>
      <c r="I38" s="231">
        <v>0.76824790239334106</v>
      </c>
      <c r="J38" s="19">
        <v>1839</v>
      </c>
      <c r="K38" s="155">
        <v>3396</v>
      </c>
      <c r="L38" s="155">
        <v>3124</v>
      </c>
      <c r="M38" s="156">
        <v>4799</v>
      </c>
      <c r="O38" s="44"/>
    </row>
    <row r="39" spans="3:15" x14ac:dyDescent="0.2">
      <c r="C39" s="2" t="s">
        <v>595</v>
      </c>
      <c r="D39" s="2" t="s">
        <v>158</v>
      </c>
      <c r="E39" s="39" t="s">
        <v>478</v>
      </c>
      <c r="F39" s="73">
        <v>0.47</v>
      </c>
      <c r="G39" s="236">
        <v>0.55000000000000004</v>
      </c>
      <c r="H39" s="236">
        <v>0.41</v>
      </c>
      <c r="I39" s="231">
        <v>0.63897705078125</v>
      </c>
      <c r="J39" s="19">
        <v>1839</v>
      </c>
      <c r="K39" s="155">
        <v>3396</v>
      </c>
      <c r="L39" s="155">
        <v>3124</v>
      </c>
      <c r="M39" s="156">
        <v>4799</v>
      </c>
      <c r="O39" s="44"/>
    </row>
    <row r="40" spans="3:15" x14ac:dyDescent="0.2">
      <c r="C40" s="2" t="s">
        <v>595</v>
      </c>
      <c r="D40" s="2" t="s">
        <v>158</v>
      </c>
      <c r="E40" s="39" t="s">
        <v>479</v>
      </c>
      <c r="F40" s="73">
        <v>0.46</v>
      </c>
      <c r="G40" s="236">
        <v>0.52</v>
      </c>
      <c r="H40" s="236">
        <v>0.4</v>
      </c>
      <c r="I40" s="231">
        <v>0.62519168853759766</v>
      </c>
      <c r="J40" s="19">
        <v>1839</v>
      </c>
      <c r="K40" s="155">
        <v>3396</v>
      </c>
      <c r="L40" s="155">
        <v>3124</v>
      </c>
      <c r="M40" s="156">
        <v>4799</v>
      </c>
      <c r="O40" s="44"/>
    </row>
    <row r="41" spans="3:15" x14ac:dyDescent="0.2">
      <c r="C41" s="2" t="s">
        <v>595</v>
      </c>
      <c r="D41" s="2" t="s">
        <v>158</v>
      </c>
      <c r="E41" s="39" t="s">
        <v>480</v>
      </c>
      <c r="F41" s="73">
        <v>0.39</v>
      </c>
      <c r="G41" s="236">
        <v>0.47</v>
      </c>
      <c r="H41" s="236">
        <v>0.33</v>
      </c>
      <c r="I41" s="231">
        <v>0.5875815749168396</v>
      </c>
      <c r="J41" s="19">
        <v>1839</v>
      </c>
      <c r="K41" s="155">
        <v>3396</v>
      </c>
      <c r="L41" s="155">
        <v>3124</v>
      </c>
      <c r="M41" s="156">
        <v>4799</v>
      </c>
      <c r="O41" s="44"/>
    </row>
    <row r="42" spans="3:15" x14ac:dyDescent="0.2">
      <c r="E42" s="39"/>
      <c r="F42" s="73"/>
      <c r="G42" s="236"/>
      <c r="H42" s="236"/>
      <c r="I42" s="231"/>
      <c r="J42" s="19"/>
      <c r="K42" s="155"/>
      <c r="L42" s="155"/>
      <c r="M42" s="156"/>
      <c r="O42" s="44"/>
    </row>
    <row r="43" spans="3:15" x14ac:dyDescent="0.2">
      <c r="C43" s="2" t="s">
        <v>160</v>
      </c>
      <c r="D43" s="2" t="s">
        <v>160</v>
      </c>
      <c r="E43" s="39" t="s">
        <v>476</v>
      </c>
      <c r="F43" s="73">
        <v>0.21</v>
      </c>
      <c r="G43" s="236">
        <v>0.23</v>
      </c>
      <c r="H43" s="236">
        <v>0.18</v>
      </c>
      <c r="I43" s="231">
        <v>0.3823416531085968</v>
      </c>
      <c r="J43" s="19">
        <v>427</v>
      </c>
      <c r="K43" s="155">
        <v>790</v>
      </c>
      <c r="L43" s="155">
        <v>759</v>
      </c>
      <c r="M43" s="156">
        <v>4534</v>
      </c>
      <c r="O43" s="44"/>
    </row>
    <row r="44" spans="3:15" x14ac:dyDescent="0.2">
      <c r="C44" s="2" t="s">
        <v>160</v>
      </c>
      <c r="D44" s="2" t="s">
        <v>160</v>
      </c>
      <c r="E44" s="39" t="s">
        <v>477</v>
      </c>
      <c r="F44" s="73">
        <v>0.18</v>
      </c>
      <c r="G44" s="236">
        <v>0.24</v>
      </c>
      <c r="H44" s="236">
        <v>0.17</v>
      </c>
      <c r="I44" s="231">
        <v>0.39140293002128601</v>
      </c>
      <c r="J44" s="19">
        <v>427</v>
      </c>
      <c r="K44" s="155">
        <v>790</v>
      </c>
      <c r="L44" s="155">
        <v>759</v>
      </c>
      <c r="M44" s="156">
        <v>4534</v>
      </c>
      <c r="O44" s="44"/>
    </row>
    <row r="45" spans="3:15" x14ac:dyDescent="0.2">
      <c r="C45" s="2" t="s">
        <v>160</v>
      </c>
      <c r="D45" s="2" t="s">
        <v>160</v>
      </c>
      <c r="E45" s="39" t="s">
        <v>478</v>
      </c>
      <c r="F45" s="73">
        <v>0.17</v>
      </c>
      <c r="G45" s="236">
        <v>0.21</v>
      </c>
      <c r="H45" s="236">
        <v>0.16</v>
      </c>
      <c r="I45" s="231">
        <v>0.37097150087356567</v>
      </c>
      <c r="J45" s="19">
        <v>427</v>
      </c>
      <c r="K45" s="155">
        <v>790</v>
      </c>
      <c r="L45" s="155">
        <v>759</v>
      </c>
      <c r="M45" s="156">
        <v>4534</v>
      </c>
      <c r="O45" s="44"/>
    </row>
    <row r="46" spans="3:15" x14ac:dyDescent="0.2">
      <c r="C46" s="2" t="s">
        <v>160</v>
      </c>
      <c r="D46" s="2" t="s">
        <v>160</v>
      </c>
      <c r="E46" s="39" t="s">
        <v>479</v>
      </c>
      <c r="F46" s="73">
        <v>0.18</v>
      </c>
      <c r="G46" s="236">
        <v>0.21</v>
      </c>
      <c r="H46" s="236">
        <v>0.16</v>
      </c>
      <c r="I46" s="231">
        <v>0.35618767142295837</v>
      </c>
      <c r="J46" s="19">
        <v>427</v>
      </c>
      <c r="K46" s="155">
        <v>790</v>
      </c>
      <c r="L46" s="155">
        <v>759</v>
      </c>
      <c r="M46" s="156">
        <v>4534</v>
      </c>
      <c r="O46" s="44"/>
    </row>
    <row r="47" spans="3:15" x14ac:dyDescent="0.2">
      <c r="C47" s="2" t="s">
        <v>160</v>
      </c>
      <c r="D47" s="2" t="s">
        <v>160</v>
      </c>
      <c r="E47" s="39" t="s">
        <v>480</v>
      </c>
      <c r="F47" s="73">
        <v>0.14000000000000001</v>
      </c>
      <c r="G47" s="236">
        <v>0.18</v>
      </c>
      <c r="H47" s="236">
        <v>0.14000000000000001</v>
      </c>
      <c r="I47" s="231">
        <v>0.30924561619758606</v>
      </c>
      <c r="J47" s="19">
        <v>427</v>
      </c>
      <c r="K47" s="155">
        <v>790</v>
      </c>
      <c r="L47" s="155">
        <v>759</v>
      </c>
      <c r="M47" s="156">
        <v>4534</v>
      </c>
      <c r="O47" s="44"/>
    </row>
    <row r="48" spans="3:15" x14ac:dyDescent="0.2">
      <c r="F48" s="8"/>
      <c r="G48" s="8"/>
      <c r="H48" s="8"/>
      <c r="I48" s="8"/>
      <c r="J48" s="8"/>
      <c r="K48" s="8"/>
      <c r="L48" s="8"/>
      <c r="M48" s="8"/>
    </row>
    <row r="49" spans="3:13" x14ac:dyDescent="0.2">
      <c r="F49" s="8"/>
      <c r="G49" s="8"/>
      <c r="H49" s="8"/>
      <c r="I49" s="8"/>
      <c r="J49" s="8"/>
      <c r="K49" s="8"/>
      <c r="L49" s="8"/>
      <c r="M49" s="8"/>
    </row>
    <row r="50" spans="3:13" x14ac:dyDescent="0.2">
      <c r="C50" s="2" t="s">
        <v>481</v>
      </c>
    </row>
    <row r="51" spans="3:13" x14ac:dyDescent="0.2">
      <c r="C51" s="2" t="s">
        <v>552</v>
      </c>
    </row>
    <row r="53" spans="3:13" x14ac:dyDescent="0.2">
      <c r="C53" s="2" t="s">
        <v>163</v>
      </c>
    </row>
    <row r="54" spans="3:13" x14ac:dyDescent="0.2">
      <c r="C54" s="105" t="s">
        <v>576</v>
      </c>
    </row>
    <row r="55" spans="3:13" x14ac:dyDescent="0.2">
      <c r="C55" s="2" t="s">
        <v>577</v>
      </c>
    </row>
    <row r="56" spans="3:13" x14ac:dyDescent="0.2">
      <c r="C56" s="2" t="s">
        <v>482</v>
      </c>
    </row>
  </sheetData>
  <mergeCells count="2">
    <mergeCell ref="J5:M5"/>
    <mergeCell ref="F5:I5"/>
  </mergeCells>
  <hyperlinks>
    <hyperlink ref="A1" location="Contents!A1" display="Contents" xr:uid="{00000000-0004-0000-3700-000000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6A993-9B88-4458-9403-4E08B17473FE}">
  <dimension ref="A1:H30"/>
  <sheetViews>
    <sheetView workbookViewId="0"/>
  </sheetViews>
  <sheetFormatPr defaultColWidth="9.140625" defaultRowHeight="12.75" x14ac:dyDescent="0.2"/>
  <cols>
    <col min="1" max="2" width="9.140625" style="2"/>
    <col min="3" max="3" width="32.42578125" style="2" bestFit="1" customWidth="1"/>
    <col min="4" max="4" width="14.42578125" style="2" customWidth="1"/>
    <col min="5" max="8" width="14.7109375" style="2" customWidth="1"/>
    <col min="9" max="16384" width="9.140625" style="2"/>
  </cols>
  <sheetData>
    <row r="1" spans="1:8" x14ac:dyDescent="0.2">
      <c r="A1" s="4" t="s">
        <v>153</v>
      </c>
    </row>
    <row r="2" spans="1:8" x14ac:dyDescent="0.2">
      <c r="B2" s="5" t="s">
        <v>483</v>
      </c>
    </row>
    <row r="3" spans="1:8" x14ac:dyDescent="0.2">
      <c r="B3" s="2" t="s">
        <v>155</v>
      </c>
    </row>
    <row r="5" spans="1:8" x14ac:dyDescent="0.2">
      <c r="C5" s="6"/>
      <c r="D5" s="33" t="s">
        <v>220</v>
      </c>
      <c r="E5" s="25" t="s">
        <v>161</v>
      </c>
      <c r="F5" s="13" t="s">
        <v>221</v>
      </c>
      <c r="G5" s="12" t="s">
        <v>162</v>
      </c>
      <c r="H5" s="8"/>
    </row>
    <row r="6" spans="1:8" x14ac:dyDescent="0.2">
      <c r="C6" s="2" t="s">
        <v>586</v>
      </c>
      <c r="D6" s="23">
        <v>2021</v>
      </c>
      <c r="E6" s="43">
        <v>1774.8301379680634</v>
      </c>
      <c r="F6" s="270">
        <v>0.80423420667648315</v>
      </c>
      <c r="G6" s="43">
        <v>590</v>
      </c>
    </row>
    <row r="7" spans="1:8" x14ac:dyDescent="0.2">
      <c r="C7" s="2" t="s">
        <v>586</v>
      </c>
      <c r="D7" s="23">
        <v>2022</v>
      </c>
      <c r="E7" s="43">
        <v>1485.925101518631</v>
      </c>
      <c r="F7" s="270">
        <v>0.74463194608688354</v>
      </c>
      <c r="G7" s="43">
        <v>618</v>
      </c>
    </row>
    <row r="8" spans="1:8" x14ac:dyDescent="0.2">
      <c r="D8" s="23"/>
      <c r="E8" s="43"/>
      <c r="F8" s="270"/>
      <c r="G8" s="43"/>
    </row>
    <row r="9" spans="1:8" x14ac:dyDescent="0.2">
      <c r="C9" s="2" t="s">
        <v>588</v>
      </c>
      <c r="D9" s="23">
        <v>2021</v>
      </c>
      <c r="E9" s="43">
        <v>305.72513580322266</v>
      </c>
      <c r="F9" s="270">
        <v>0.97353023290634155</v>
      </c>
      <c r="G9" s="43">
        <v>185</v>
      </c>
    </row>
    <row r="10" spans="1:8" x14ac:dyDescent="0.2">
      <c r="C10" s="2" t="s">
        <v>588</v>
      </c>
      <c r="D10" s="23">
        <v>2022</v>
      </c>
      <c r="E10" s="43">
        <v>317.4192361831665</v>
      </c>
      <c r="F10" s="270">
        <v>0.98021155595779419</v>
      </c>
      <c r="G10" s="43">
        <v>146</v>
      </c>
    </row>
    <row r="11" spans="1:8" x14ac:dyDescent="0.2">
      <c r="D11" s="23"/>
      <c r="E11" s="43"/>
      <c r="F11" s="270"/>
      <c r="G11" s="43"/>
    </row>
    <row r="12" spans="1:8" x14ac:dyDescent="0.2">
      <c r="C12" s="2" t="s">
        <v>156</v>
      </c>
      <c r="D12" s="23">
        <v>2021</v>
      </c>
      <c r="E12" s="43">
        <v>2080.555273771286</v>
      </c>
      <c r="F12" s="270">
        <v>0.82532405853271484</v>
      </c>
      <c r="G12" s="43">
        <v>775</v>
      </c>
    </row>
    <row r="13" spans="1:8" x14ac:dyDescent="0.2">
      <c r="C13" s="2" t="s">
        <v>156</v>
      </c>
      <c r="D13" s="23">
        <v>2022</v>
      </c>
      <c r="E13" s="43">
        <v>1803.3443377017975</v>
      </c>
      <c r="F13" s="270">
        <v>0.77752363681793213</v>
      </c>
      <c r="G13" s="43">
        <v>764</v>
      </c>
    </row>
    <row r="14" spans="1:8" x14ac:dyDescent="0.2">
      <c r="D14" s="23"/>
      <c r="E14" s="43"/>
      <c r="F14" s="270"/>
      <c r="G14" s="43"/>
    </row>
    <row r="15" spans="1:8" x14ac:dyDescent="0.2">
      <c r="C15" s="2" t="s">
        <v>591</v>
      </c>
      <c r="D15" s="23">
        <v>2021</v>
      </c>
      <c r="E15" s="43">
        <v>10698.981678724289</v>
      </c>
      <c r="F15" s="270">
        <v>0.84588128328323364</v>
      </c>
      <c r="G15" s="43">
        <v>3483</v>
      </c>
    </row>
    <row r="16" spans="1:8" x14ac:dyDescent="0.2">
      <c r="C16" s="2" t="s">
        <v>591</v>
      </c>
      <c r="D16" s="23">
        <v>2022</v>
      </c>
      <c r="E16" s="43">
        <v>11137.543420314789</v>
      </c>
      <c r="F16" s="270">
        <v>0.84789496660232544</v>
      </c>
      <c r="G16" s="43">
        <v>4425</v>
      </c>
    </row>
    <row r="17" spans="3:7" x14ac:dyDescent="0.2">
      <c r="D17" s="23"/>
      <c r="E17" s="43"/>
      <c r="F17" s="270"/>
      <c r="G17" s="43"/>
    </row>
    <row r="18" spans="3:7" x14ac:dyDescent="0.2">
      <c r="C18" s="2" t="s">
        <v>592</v>
      </c>
      <c r="D18" s="23">
        <v>2021</v>
      </c>
      <c r="E18" s="43">
        <v>5224.5814847946167</v>
      </c>
      <c r="F18" s="270">
        <v>0.85952746868133545</v>
      </c>
      <c r="G18" s="43">
        <v>1762</v>
      </c>
    </row>
    <row r="19" spans="3:7" x14ac:dyDescent="0.2">
      <c r="C19" s="2" t="s">
        <v>592</v>
      </c>
      <c r="D19" s="23">
        <v>2022</v>
      </c>
      <c r="E19" s="43">
        <v>5351.7050874233246</v>
      </c>
      <c r="F19" s="270">
        <v>0.86397606134414673</v>
      </c>
      <c r="G19" s="43">
        <v>2303</v>
      </c>
    </row>
    <row r="20" spans="3:7" x14ac:dyDescent="0.2">
      <c r="D20" s="23"/>
      <c r="E20" s="43"/>
      <c r="F20" s="270"/>
      <c r="G20" s="43"/>
    </row>
    <row r="21" spans="3:7" x14ac:dyDescent="0.2">
      <c r="C21" s="2" t="s">
        <v>158</v>
      </c>
      <c r="D21" s="23">
        <v>2021</v>
      </c>
      <c r="E21" s="43">
        <v>16946.700293540955</v>
      </c>
      <c r="F21" s="270">
        <v>0.85351192951202393</v>
      </c>
      <c r="G21" s="43">
        <v>5564</v>
      </c>
    </row>
    <row r="22" spans="3:7" x14ac:dyDescent="0.2">
      <c r="C22" s="2" t="s">
        <v>158</v>
      </c>
      <c r="D22" s="23">
        <v>2022</v>
      </c>
      <c r="E22" s="43">
        <v>17421.323429584503</v>
      </c>
      <c r="F22" s="270">
        <v>0.8549923300743103</v>
      </c>
      <c r="G22" s="43">
        <v>7097</v>
      </c>
    </row>
    <row r="23" spans="3:7" x14ac:dyDescent="0.2">
      <c r="D23" s="23"/>
      <c r="E23" s="43"/>
      <c r="F23" s="270"/>
      <c r="G23" s="43"/>
    </row>
    <row r="24" spans="3:7" x14ac:dyDescent="0.2">
      <c r="C24" s="2" t="s">
        <v>160</v>
      </c>
      <c r="D24" s="23">
        <v>2021</v>
      </c>
      <c r="E24" s="43">
        <v>5857.5026354789734</v>
      </c>
      <c r="F24" s="270">
        <v>0.26442021131515503</v>
      </c>
      <c r="G24" s="43">
        <v>1163</v>
      </c>
    </row>
    <row r="25" spans="3:7" x14ac:dyDescent="0.2">
      <c r="C25" s="2" t="s">
        <v>160</v>
      </c>
      <c r="D25" s="23">
        <v>2022</v>
      </c>
      <c r="E25" s="43">
        <v>5670.0669198036194</v>
      </c>
      <c r="F25" s="270">
        <v>0.25334003567695618</v>
      </c>
      <c r="G25" s="43">
        <v>4115</v>
      </c>
    </row>
    <row r="27" spans="3:7" x14ac:dyDescent="0.2">
      <c r="C27" s="2" t="s">
        <v>163</v>
      </c>
    </row>
    <row r="28" spans="3:7" x14ac:dyDescent="0.2">
      <c r="C28" s="105" t="s">
        <v>576</v>
      </c>
    </row>
    <row r="29" spans="3:7" x14ac:dyDescent="0.2">
      <c r="C29" s="2" t="s">
        <v>577</v>
      </c>
    </row>
    <row r="30" spans="3:7" x14ac:dyDescent="0.2">
      <c r="C30" s="2" t="s">
        <v>632</v>
      </c>
    </row>
  </sheetData>
  <hyperlinks>
    <hyperlink ref="A1" location="Contents!A1" display="Contents" xr:uid="{00000000-0004-0000-3800-000000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78597-6742-45DB-98CA-8BF49F00F69C}">
  <dimension ref="A1:S21"/>
  <sheetViews>
    <sheetView workbookViewId="0"/>
  </sheetViews>
  <sheetFormatPr defaultColWidth="9.140625" defaultRowHeight="12.75" x14ac:dyDescent="0.2"/>
  <cols>
    <col min="1" max="2" width="9.140625" style="2"/>
    <col min="3" max="3" width="33.42578125" style="2" customWidth="1"/>
    <col min="4" max="18" width="10.7109375" style="2" customWidth="1"/>
    <col min="19" max="19" width="10.85546875" style="2" customWidth="1"/>
    <col min="20" max="16384" width="9.140625" style="2"/>
  </cols>
  <sheetData>
    <row r="1" spans="1:19" x14ac:dyDescent="0.2">
      <c r="A1" s="4" t="s">
        <v>153</v>
      </c>
    </row>
    <row r="2" spans="1:19" x14ac:dyDescent="0.2">
      <c r="B2" s="130" t="s">
        <v>484</v>
      </c>
    </row>
    <row r="3" spans="1:19" x14ac:dyDescent="0.2">
      <c r="B3" s="2" t="s">
        <v>155</v>
      </c>
    </row>
    <row r="5" spans="1:19" ht="76.5" x14ac:dyDescent="0.2">
      <c r="C5" s="30"/>
      <c r="D5" s="150" t="s">
        <v>485</v>
      </c>
      <c r="E5" s="150" t="s">
        <v>486</v>
      </c>
      <c r="F5" s="150" t="s">
        <v>487</v>
      </c>
      <c r="G5" s="150" t="s">
        <v>488</v>
      </c>
      <c r="H5" s="150" t="s">
        <v>489</v>
      </c>
      <c r="I5" s="150" t="s">
        <v>555</v>
      </c>
      <c r="J5" s="150" t="s">
        <v>556</v>
      </c>
      <c r="K5" s="150" t="s">
        <v>557</v>
      </c>
      <c r="L5" s="150" t="s">
        <v>558</v>
      </c>
      <c r="M5" s="150" t="s">
        <v>559</v>
      </c>
      <c r="N5" s="150" t="s">
        <v>560</v>
      </c>
      <c r="O5" s="150" t="s">
        <v>561</v>
      </c>
      <c r="P5" s="150" t="s">
        <v>562</v>
      </c>
      <c r="Q5" s="150" t="s">
        <v>563</v>
      </c>
      <c r="R5" s="150" t="s">
        <v>412</v>
      </c>
      <c r="S5" s="271" t="s">
        <v>162</v>
      </c>
    </row>
    <row r="6" spans="1:19" x14ac:dyDescent="0.2">
      <c r="C6" s="7" t="s">
        <v>586</v>
      </c>
      <c r="D6" s="273">
        <v>0.39607948412496308</v>
      </c>
      <c r="E6" s="273" t="s">
        <v>181</v>
      </c>
      <c r="F6" s="273" t="s">
        <v>181</v>
      </c>
      <c r="G6" s="273">
        <v>0.3115550578918681</v>
      </c>
      <c r="H6" s="273" t="s">
        <v>181</v>
      </c>
      <c r="I6" s="273" t="s">
        <v>181</v>
      </c>
      <c r="J6" s="273" t="s">
        <v>181</v>
      </c>
      <c r="K6" s="273" t="s">
        <v>181</v>
      </c>
      <c r="L6" s="273" t="s">
        <v>181</v>
      </c>
      <c r="M6" s="273" t="s">
        <v>181</v>
      </c>
      <c r="N6" s="273" t="s">
        <v>181</v>
      </c>
      <c r="O6" s="273" t="s">
        <v>181</v>
      </c>
      <c r="P6" s="273" t="s">
        <v>181</v>
      </c>
      <c r="Q6" s="273" t="s">
        <v>181</v>
      </c>
      <c r="R6" s="273">
        <v>0.22749899609175714</v>
      </c>
      <c r="S6" s="26">
        <v>42</v>
      </c>
    </row>
    <row r="7" spans="1:19" x14ac:dyDescent="0.2">
      <c r="C7" s="7" t="s">
        <v>588</v>
      </c>
      <c r="D7" s="272" t="s">
        <v>181</v>
      </c>
      <c r="E7" s="273" t="s">
        <v>181</v>
      </c>
      <c r="F7" s="273" t="s">
        <v>181</v>
      </c>
      <c r="G7" s="273" t="s">
        <v>181</v>
      </c>
      <c r="H7" s="273" t="s">
        <v>181</v>
      </c>
      <c r="I7" s="273" t="s">
        <v>181</v>
      </c>
      <c r="J7" s="273" t="s">
        <v>181</v>
      </c>
      <c r="K7" s="273" t="s">
        <v>181</v>
      </c>
      <c r="L7" s="273" t="s">
        <v>181</v>
      </c>
      <c r="M7" s="273" t="s">
        <v>181</v>
      </c>
      <c r="N7" s="273" t="s">
        <v>181</v>
      </c>
      <c r="O7" s="273" t="s">
        <v>181</v>
      </c>
      <c r="P7" s="273" t="s">
        <v>181</v>
      </c>
      <c r="Q7" s="273" t="s">
        <v>181</v>
      </c>
      <c r="R7" s="273" t="s">
        <v>181</v>
      </c>
      <c r="S7" s="26">
        <v>2</v>
      </c>
    </row>
    <row r="8" spans="1:19" x14ac:dyDescent="0.2">
      <c r="C8" s="7" t="s">
        <v>156</v>
      </c>
      <c r="D8" s="273">
        <v>0.39028026759561196</v>
      </c>
      <c r="E8" s="273" t="s">
        <v>181</v>
      </c>
      <c r="F8" s="273" t="s">
        <v>181</v>
      </c>
      <c r="G8" s="273">
        <v>0.31446409744767539</v>
      </c>
      <c r="H8" s="273">
        <v>0.23737101465700888</v>
      </c>
      <c r="I8" s="273" t="s">
        <v>181</v>
      </c>
      <c r="J8" s="273" t="s">
        <v>181</v>
      </c>
      <c r="K8" s="273" t="s">
        <v>181</v>
      </c>
      <c r="L8" s="273" t="s">
        <v>181</v>
      </c>
      <c r="M8" s="273" t="s">
        <v>181</v>
      </c>
      <c r="N8" s="273" t="s">
        <v>181</v>
      </c>
      <c r="O8" s="273" t="s">
        <v>181</v>
      </c>
      <c r="P8" s="273" t="s">
        <v>181</v>
      </c>
      <c r="Q8" s="273" t="s">
        <v>181</v>
      </c>
      <c r="R8" s="273">
        <v>0.22416805876370849</v>
      </c>
      <c r="S8" s="26">
        <v>44</v>
      </c>
    </row>
    <row r="9" spans="1:19" x14ac:dyDescent="0.2">
      <c r="C9" s="7" t="s">
        <v>591</v>
      </c>
      <c r="D9" s="273">
        <v>0.34565225396209232</v>
      </c>
      <c r="E9" s="273">
        <v>7.6711406368131507E-2</v>
      </c>
      <c r="F9" s="273">
        <v>0.14138009211910485</v>
      </c>
      <c r="G9" s="273">
        <v>0.33889138196940427</v>
      </c>
      <c r="H9" s="273">
        <v>0.15646028574987911</v>
      </c>
      <c r="I9" s="273" t="s">
        <v>181</v>
      </c>
      <c r="J9" s="273" t="s">
        <v>181</v>
      </c>
      <c r="K9" s="273" t="s">
        <v>181</v>
      </c>
      <c r="L9" s="273">
        <v>0.10556360986612871</v>
      </c>
      <c r="M9" s="273" t="s">
        <v>181</v>
      </c>
      <c r="N9" s="273" t="s">
        <v>181</v>
      </c>
      <c r="O9" s="273" t="s">
        <v>181</v>
      </c>
      <c r="P9" s="273" t="s">
        <v>181</v>
      </c>
      <c r="Q9" s="273" t="s">
        <v>181</v>
      </c>
      <c r="R9" s="273">
        <v>0.13231179777240204</v>
      </c>
      <c r="S9" s="26">
        <v>154</v>
      </c>
    </row>
    <row r="10" spans="1:19" x14ac:dyDescent="0.2">
      <c r="C10" s="7" t="s">
        <v>592</v>
      </c>
      <c r="D10" s="273">
        <v>0.42911466164944773</v>
      </c>
      <c r="E10" s="273" t="s">
        <v>181</v>
      </c>
      <c r="F10" s="273" t="s">
        <v>181</v>
      </c>
      <c r="G10" s="273" t="s">
        <v>181</v>
      </c>
      <c r="H10" s="273" t="s">
        <v>181</v>
      </c>
      <c r="I10" s="273" t="s">
        <v>181</v>
      </c>
      <c r="J10" s="273" t="s">
        <v>181</v>
      </c>
      <c r="K10" s="273" t="s">
        <v>181</v>
      </c>
      <c r="L10" s="273" t="s">
        <v>181</v>
      </c>
      <c r="M10" s="273" t="s">
        <v>181</v>
      </c>
      <c r="N10" s="273" t="s">
        <v>181</v>
      </c>
      <c r="O10" s="273" t="s">
        <v>181</v>
      </c>
      <c r="P10" s="273" t="s">
        <v>181</v>
      </c>
      <c r="Q10" s="273" t="s">
        <v>181</v>
      </c>
      <c r="R10" s="273" t="s">
        <v>181</v>
      </c>
      <c r="S10" s="26">
        <v>28</v>
      </c>
    </row>
    <row r="11" spans="1:19" x14ac:dyDescent="0.2">
      <c r="C11" s="7" t="s">
        <v>158</v>
      </c>
      <c r="D11" s="273">
        <v>0.34839763132337648</v>
      </c>
      <c r="E11" s="273">
        <v>7.1425364069975045E-2</v>
      </c>
      <c r="F11" s="273">
        <v>0.12797814312721398</v>
      </c>
      <c r="G11" s="273">
        <v>0.33630647138523379</v>
      </c>
      <c r="H11" s="273">
        <v>0.16542732477718478</v>
      </c>
      <c r="I11" s="273" t="s">
        <v>181</v>
      </c>
      <c r="J11" s="273" t="s">
        <v>181</v>
      </c>
      <c r="K11" s="273" t="s">
        <v>181</v>
      </c>
      <c r="L11" s="273">
        <v>9.9830478124981442E-2</v>
      </c>
      <c r="M11" s="273" t="s">
        <v>181</v>
      </c>
      <c r="N11" s="273" t="s">
        <v>181</v>
      </c>
      <c r="O11" s="273" t="s">
        <v>181</v>
      </c>
      <c r="P11" s="273" t="s">
        <v>181</v>
      </c>
      <c r="Q11" s="273" t="s">
        <v>181</v>
      </c>
      <c r="R11" s="273">
        <v>0.15044962168913439</v>
      </c>
      <c r="S11" s="26">
        <v>195</v>
      </c>
    </row>
    <row r="12" spans="1:19" x14ac:dyDescent="0.2">
      <c r="C12" s="7" t="s">
        <v>160</v>
      </c>
      <c r="D12" s="273">
        <v>0.51127193800642401</v>
      </c>
      <c r="E12" s="273">
        <v>0.19653231092632259</v>
      </c>
      <c r="F12" s="273" t="s">
        <v>181</v>
      </c>
      <c r="G12" s="273">
        <v>0.31580376954073042</v>
      </c>
      <c r="H12" s="273">
        <v>0.21702322866187798</v>
      </c>
      <c r="I12" s="273" t="s">
        <v>181</v>
      </c>
      <c r="J12" s="273" t="s">
        <v>181</v>
      </c>
      <c r="K12" s="273" t="s">
        <v>181</v>
      </c>
      <c r="L12" s="273" t="s">
        <v>181</v>
      </c>
      <c r="M12" s="273" t="s">
        <v>181</v>
      </c>
      <c r="N12" s="273" t="s">
        <v>181</v>
      </c>
      <c r="O12" s="273" t="s">
        <v>181</v>
      </c>
      <c r="P12" s="273" t="s">
        <v>181</v>
      </c>
      <c r="Q12" s="273" t="s">
        <v>181</v>
      </c>
      <c r="R12" s="273">
        <v>0.10307944283226138</v>
      </c>
      <c r="S12" s="26">
        <v>235</v>
      </c>
    </row>
    <row r="13" spans="1:19" x14ac:dyDescent="0.2">
      <c r="D13" s="46"/>
      <c r="E13" s="46"/>
      <c r="F13" s="46"/>
      <c r="G13" s="46"/>
      <c r="H13" s="46"/>
      <c r="I13" s="46"/>
      <c r="J13" s="46"/>
      <c r="K13" s="46"/>
      <c r="L13" s="23"/>
    </row>
    <row r="14" spans="1:19" x14ac:dyDescent="0.2">
      <c r="C14" s="2" t="s">
        <v>490</v>
      </c>
    </row>
    <row r="15" spans="1:19" x14ac:dyDescent="0.2">
      <c r="C15" s="2" t="s">
        <v>491</v>
      </c>
    </row>
    <row r="16" spans="1:19" x14ac:dyDescent="0.2">
      <c r="D16" s="23"/>
      <c r="E16" s="23"/>
      <c r="F16" s="23"/>
      <c r="G16" s="23"/>
      <c r="H16" s="23"/>
      <c r="I16" s="23"/>
      <c r="J16" s="23"/>
      <c r="K16" s="23"/>
    </row>
    <row r="17" spans="3:11" x14ac:dyDescent="0.2">
      <c r="C17" s="2" t="s">
        <v>163</v>
      </c>
      <c r="D17" s="23"/>
      <c r="E17" s="23"/>
      <c r="F17" s="23"/>
      <c r="G17" s="23"/>
      <c r="H17" s="23"/>
      <c r="I17" s="23"/>
      <c r="J17" s="23"/>
      <c r="K17" s="23"/>
    </row>
    <row r="18" spans="3:11" x14ac:dyDescent="0.2">
      <c r="C18" s="97" t="s">
        <v>182</v>
      </c>
      <c r="D18" s="23"/>
      <c r="E18" s="23"/>
      <c r="F18" s="23"/>
      <c r="G18" s="23"/>
      <c r="H18" s="23"/>
      <c r="I18" s="23"/>
      <c r="J18" s="23"/>
      <c r="K18" s="23"/>
    </row>
    <row r="19" spans="3:11" x14ac:dyDescent="0.2">
      <c r="C19" s="2" t="s">
        <v>492</v>
      </c>
      <c r="D19" s="23"/>
      <c r="E19" s="23"/>
      <c r="F19" s="23"/>
      <c r="G19" s="23"/>
      <c r="H19" s="23"/>
      <c r="I19" s="23"/>
      <c r="J19" s="23"/>
      <c r="K19" s="23"/>
    </row>
    <row r="20" spans="3:11" x14ac:dyDescent="0.2">
      <c r="C20" s="105" t="s">
        <v>584</v>
      </c>
      <c r="D20" s="23"/>
      <c r="E20" s="23"/>
      <c r="F20" s="23"/>
      <c r="G20" s="23"/>
      <c r="H20" s="23"/>
      <c r="I20" s="23"/>
      <c r="J20" s="23"/>
      <c r="K20" s="23"/>
    </row>
    <row r="21" spans="3:11" x14ac:dyDescent="0.2">
      <c r="C21" s="2" t="s">
        <v>633</v>
      </c>
    </row>
  </sheetData>
  <hyperlinks>
    <hyperlink ref="A1" location="Contents!A1" display="Contents" xr:uid="{00000000-0004-0000-39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F966A-BD49-42F7-AD84-EA027AB0020D}">
  <dimension ref="A1:H33"/>
  <sheetViews>
    <sheetView workbookViewId="0"/>
  </sheetViews>
  <sheetFormatPr defaultColWidth="9.140625" defaultRowHeight="12.75" x14ac:dyDescent="0.2"/>
  <cols>
    <col min="1" max="2" width="9.140625" style="2"/>
    <col min="3" max="3" width="33.85546875" style="2" customWidth="1"/>
    <col min="4" max="4" width="12.140625" style="2" customWidth="1"/>
    <col min="5" max="8" width="14.7109375" style="2" customWidth="1"/>
    <col min="9" max="16384" width="9.140625" style="2"/>
  </cols>
  <sheetData>
    <row r="1" spans="1:8" x14ac:dyDescent="0.2">
      <c r="A1" s="4" t="s">
        <v>153</v>
      </c>
    </row>
    <row r="2" spans="1:8" x14ac:dyDescent="0.2">
      <c r="B2" s="5" t="s">
        <v>493</v>
      </c>
    </row>
    <row r="3" spans="1:8" x14ac:dyDescent="0.2">
      <c r="B3" s="2" t="s">
        <v>155</v>
      </c>
    </row>
    <row r="5" spans="1:8" x14ac:dyDescent="0.2">
      <c r="C5" s="6"/>
      <c r="D5" s="33" t="s">
        <v>220</v>
      </c>
      <c r="E5" s="25" t="s">
        <v>161</v>
      </c>
      <c r="F5" s="13" t="s">
        <v>221</v>
      </c>
      <c r="G5" s="12" t="s">
        <v>162</v>
      </c>
      <c r="H5" s="8"/>
    </row>
    <row r="6" spans="1:8" x14ac:dyDescent="0.2">
      <c r="C6" s="2" t="s">
        <v>586</v>
      </c>
      <c r="D6" s="23">
        <v>2021</v>
      </c>
      <c r="E6" s="43">
        <v>8211.6757521629333</v>
      </c>
      <c r="F6" s="274">
        <v>0.9130440354347229</v>
      </c>
      <c r="G6" s="43">
        <v>2340</v>
      </c>
      <c r="H6" s="23"/>
    </row>
    <row r="7" spans="1:8" x14ac:dyDescent="0.2">
      <c r="C7" s="2" t="s">
        <v>586</v>
      </c>
      <c r="D7" s="23">
        <v>2022</v>
      </c>
      <c r="E7" s="43">
        <v>8287.9699864387512</v>
      </c>
      <c r="F7" s="274">
        <v>0.91230648756027222</v>
      </c>
      <c r="G7" s="43">
        <v>2665</v>
      </c>
      <c r="H7" s="23"/>
    </row>
    <row r="8" spans="1:8" x14ac:dyDescent="0.2">
      <c r="D8" s="23"/>
      <c r="E8" s="43"/>
      <c r="F8" s="274"/>
      <c r="G8" s="43"/>
      <c r="H8" s="23"/>
    </row>
    <row r="9" spans="1:8" x14ac:dyDescent="0.2">
      <c r="C9" s="2" t="s">
        <v>588</v>
      </c>
      <c r="D9" s="23">
        <v>2021</v>
      </c>
      <c r="E9" s="43">
        <v>382.50359356403351</v>
      </c>
      <c r="F9" s="274">
        <v>0.99528980255126953</v>
      </c>
      <c r="G9" s="43">
        <v>226</v>
      </c>
      <c r="H9" s="23"/>
    </row>
    <row r="10" spans="1:8" x14ac:dyDescent="0.2">
      <c r="C10" s="2" t="s">
        <v>588</v>
      </c>
      <c r="D10" s="23">
        <v>2022</v>
      </c>
      <c r="E10" s="43">
        <v>380.97355604171753</v>
      </c>
      <c r="F10" s="274">
        <v>0.99487322568893433</v>
      </c>
      <c r="G10" s="43">
        <v>173</v>
      </c>
      <c r="H10" s="23"/>
    </row>
    <row r="11" spans="1:8" x14ac:dyDescent="0.2">
      <c r="D11" s="23"/>
      <c r="E11" s="43"/>
      <c r="F11" s="274"/>
      <c r="G11" s="43"/>
      <c r="H11" s="23"/>
    </row>
    <row r="12" spans="1:8" x14ac:dyDescent="0.2">
      <c r="C12" s="2" t="s">
        <v>156</v>
      </c>
      <c r="D12" s="23">
        <v>2021</v>
      </c>
      <c r="E12" s="43">
        <v>8594.1793457269669</v>
      </c>
      <c r="F12" s="274">
        <v>0.91641443967819214</v>
      </c>
      <c r="G12" s="43">
        <v>2566</v>
      </c>
      <c r="H12" s="23"/>
    </row>
    <row r="13" spans="1:8" x14ac:dyDescent="0.2">
      <c r="C13" s="2" t="s">
        <v>156</v>
      </c>
      <c r="D13" s="23">
        <v>2022</v>
      </c>
      <c r="E13" s="43">
        <v>8668.9435424804688</v>
      </c>
      <c r="F13" s="274">
        <v>0.91564607620239258</v>
      </c>
      <c r="G13" s="43">
        <v>2838</v>
      </c>
      <c r="H13" s="23"/>
    </row>
    <row r="14" spans="1:8" x14ac:dyDescent="0.2">
      <c r="D14" s="23"/>
      <c r="E14" s="43"/>
      <c r="F14" s="274"/>
      <c r="G14" s="43"/>
      <c r="H14" s="23"/>
    </row>
    <row r="15" spans="1:8" x14ac:dyDescent="0.2">
      <c r="C15" s="2" t="s">
        <v>591</v>
      </c>
      <c r="D15" s="23">
        <v>2021</v>
      </c>
      <c r="E15" s="43">
        <v>12611.417161226273</v>
      </c>
      <c r="F15" s="274">
        <v>0.95177692174911499</v>
      </c>
      <c r="G15" s="43">
        <v>3640</v>
      </c>
      <c r="H15" s="23"/>
    </row>
    <row r="16" spans="1:8" x14ac:dyDescent="0.2">
      <c r="C16" s="2" t="s">
        <v>591</v>
      </c>
      <c r="D16" s="23">
        <v>2022</v>
      </c>
      <c r="E16" s="43">
        <v>13103.862123012543</v>
      </c>
      <c r="F16" s="274">
        <v>0.95631474256515503</v>
      </c>
      <c r="G16" s="43">
        <v>4612</v>
      </c>
      <c r="H16" s="23"/>
    </row>
    <row r="17" spans="3:8" x14ac:dyDescent="0.2">
      <c r="D17" s="23"/>
      <c r="E17" s="43"/>
      <c r="F17" s="274"/>
      <c r="G17" s="43"/>
      <c r="H17" s="23"/>
    </row>
    <row r="18" spans="3:8" x14ac:dyDescent="0.2">
      <c r="C18" s="2" t="s">
        <v>592</v>
      </c>
      <c r="D18" s="23">
        <v>2021</v>
      </c>
      <c r="E18" s="43">
        <v>6385.3713889122009</v>
      </c>
      <c r="F18" s="274">
        <v>0.96144950389862061</v>
      </c>
      <c r="G18" s="43">
        <v>1922</v>
      </c>
      <c r="H18" s="23"/>
    </row>
    <row r="19" spans="3:8" x14ac:dyDescent="0.2">
      <c r="C19" s="2" t="s">
        <v>592</v>
      </c>
      <c r="D19" s="23">
        <v>2022</v>
      </c>
      <c r="E19" s="43">
        <v>6484.2165410518646</v>
      </c>
      <c r="F19" s="274">
        <v>0.9724234938621521</v>
      </c>
      <c r="G19" s="43">
        <v>2478</v>
      </c>
      <c r="H19" s="23"/>
    </row>
    <row r="20" spans="3:8" x14ac:dyDescent="0.2">
      <c r="D20" s="23"/>
      <c r="E20" s="43"/>
      <c r="F20" s="274"/>
      <c r="G20" s="43"/>
      <c r="H20" s="23"/>
    </row>
    <row r="21" spans="3:8" x14ac:dyDescent="0.2">
      <c r="C21" s="2" t="s">
        <v>158</v>
      </c>
      <c r="D21" s="23">
        <v>2021</v>
      </c>
      <c r="E21" s="43">
        <v>20152.047056674957</v>
      </c>
      <c r="F21" s="274">
        <v>0.95434415340423584</v>
      </c>
      <c r="G21" s="43">
        <v>5911</v>
      </c>
    </row>
    <row r="22" spans="3:8" x14ac:dyDescent="0.2">
      <c r="C22" s="2" t="s">
        <v>158</v>
      </c>
      <c r="D22" s="23">
        <v>2022</v>
      </c>
      <c r="E22" s="43">
        <v>20651.740004301071</v>
      </c>
      <c r="F22" s="274">
        <v>0.96082955598831177</v>
      </c>
      <c r="G22" s="43">
        <v>7486</v>
      </c>
    </row>
    <row r="23" spans="3:8" x14ac:dyDescent="0.2">
      <c r="D23" s="23"/>
      <c r="E23" s="43"/>
      <c r="F23" s="274"/>
      <c r="G23" s="43"/>
    </row>
    <row r="24" spans="3:8" x14ac:dyDescent="0.2">
      <c r="C24" s="2" t="s">
        <v>160</v>
      </c>
      <c r="D24" s="23">
        <v>2021</v>
      </c>
      <c r="E24" s="43">
        <v>14555.01947259903</v>
      </c>
      <c r="F24" s="274">
        <v>0.59391409158706665</v>
      </c>
      <c r="G24" s="43">
        <v>1295</v>
      </c>
    </row>
    <row r="25" spans="3:8" x14ac:dyDescent="0.2">
      <c r="C25" s="2" t="s">
        <v>160</v>
      </c>
      <c r="D25" s="23">
        <v>2022</v>
      </c>
      <c r="E25" s="43">
        <v>13859.201344966888</v>
      </c>
      <c r="F25" s="274">
        <v>0.5968928337097168</v>
      </c>
      <c r="G25" s="43">
        <v>4292</v>
      </c>
    </row>
    <row r="27" spans="3:8" x14ac:dyDescent="0.2">
      <c r="C27" s="2" t="s">
        <v>494</v>
      </c>
    </row>
    <row r="28" spans="3:8" x14ac:dyDescent="0.2">
      <c r="C28" s="2" t="s">
        <v>495</v>
      </c>
    </row>
    <row r="30" spans="3:8" x14ac:dyDescent="0.2">
      <c r="C30" s="2" t="s">
        <v>163</v>
      </c>
    </row>
    <row r="31" spans="3:8" x14ac:dyDescent="0.2">
      <c r="C31" s="105" t="s">
        <v>576</v>
      </c>
    </row>
    <row r="32" spans="3:8" x14ac:dyDescent="0.2">
      <c r="C32" s="2" t="s">
        <v>577</v>
      </c>
    </row>
    <row r="33" spans="3:3" x14ac:dyDescent="0.2">
      <c r="C33" s="2" t="s">
        <v>634</v>
      </c>
    </row>
  </sheetData>
  <hyperlinks>
    <hyperlink ref="A1" location="Contents!A1" display="Contents" xr:uid="{00000000-0004-0000-3A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74A4C-83E2-40F0-8888-48F8069B7B1A}">
  <dimension ref="A1:M24"/>
  <sheetViews>
    <sheetView workbookViewId="0"/>
  </sheetViews>
  <sheetFormatPr defaultColWidth="9.140625" defaultRowHeight="12.75" x14ac:dyDescent="0.2"/>
  <cols>
    <col min="1" max="2" width="9.140625" style="2"/>
    <col min="3" max="3" width="33.7109375" style="2" customWidth="1"/>
    <col min="4" max="9" width="23.5703125" style="2" customWidth="1"/>
    <col min="10" max="10" width="14.42578125" style="2" customWidth="1"/>
    <col min="11" max="16384" width="9.140625" style="2"/>
  </cols>
  <sheetData>
    <row r="1" spans="1:13" x14ac:dyDescent="0.2">
      <c r="A1" s="4" t="s">
        <v>153</v>
      </c>
    </row>
    <row r="2" spans="1:13" x14ac:dyDescent="0.2">
      <c r="B2" s="5" t="s">
        <v>210</v>
      </c>
    </row>
    <row r="3" spans="1:13" x14ac:dyDescent="0.2">
      <c r="B3" s="2" t="s">
        <v>155</v>
      </c>
    </row>
    <row r="4" spans="1:13" x14ac:dyDescent="0.2">
      <c r="C4" s="97"/>
      <c r="D4" s="97"/>
      <c r="E4" s="97"/>
      <c r="F4" s="97"/>
      <c r="G4" s="97"/>
      <c r="H4" s="97"/>
      <c r="I4" s="97"/>
      <c r="J4" s="97"/>
      <c r="K4" s="97"/>
      <c r="L4" s="97"/>
      <c r="M4" s="97"/>
    </row>
    <row r="5" spans="1:13" ht="51" x14ac:dyDescent="0.2">
      <c r="C5" s="97"/>
      <c r="D5" s="62" t="s">
        <v>211</v>
      </c>
      <c r="E5" s="100" t="s">
        <v>212</v>
      </c>
      <c r="F5" s="100" t="s">
        <v>213</v>
      </c>
      <c r="G5" s="100" t="s">
        <v>214</v>
      </c>
      <c r="H5" s="100" t="s">
        <v>215</v>
      </c>
      <c r="I5" s="63" t="s">
        <v>216</v>
      </c>
      <c r="J5" s="99" t="s">
        <v>162</v>
      </c>
      <c r="K5" s="97"/>
      <c r="L5" s="97"/>
      <c r="M5" s="97"/>
    </row>
    <row r="6" spans="1:13" x14ac:dyDescent="0.2">
      <c r="C6" s="18" t="s">
        <v>586</v>
      </c>
      <c r="D6" s="157">
        <v>9123.9229829311371</v>
      </c>
      <c r="E6" s="87">
        <v>50.357841014862061</v>
      </c>
      <c r="F6" s="87">
        <v>51.564558744430542</v>
      </c>
      <c r="G6" s="87">
        <v>9.2479617595672607</v>
      </c>
      <c r="H6" s="87">
        <v>0</v>
      </c>
      <c r="I6" s="87">
        <v>13.171376943588257</v>
      </c>
      <c r="J6" s="157">
        <v>2262</v>
      </c>
      <c r="L6" s="97"/>
      <c r="M6" s="97"/>
    </row>
    <row r="7" spans="1:13" x14ac:dyDescent="0.2">
      <c r="C7" s="97"/>
      <c r="D7" s="103"/>
      <c r="E7" s="97"/>
      <c r="F7" s="97"/>
      <c r="G7" s="97"/>
      <c r="H7" s="97"/>
      <c r="I7" s="97"/>
      <c r="J7" s="97"/>
      <c r="K7" s="97"/>
      <c r="L7" s="97"/>
      <c r="M7" s="97"/>
    </row>
    <row r="8" spans="1:13" x14ac:dyDescent="0.2">
      <c r="C8" s="105" t="s">
        <v>217</v>
      </c>
      <c r="D8" s="97"/>
      <c r="E8" s="97"/>
      <c r="F8" s="97"/>
      <c r="G8" s="97"/>
      <c r="H8" s="97"/>
      <c r="I8" s="97"/>
      <c r="J8" s="97"/>
      <c r="K8" s="97"/>
      <c r="L8" s="97"/>
      <c r="M8" s="97"/>
    </row>
    <row r="9" spans="1:13" x14ac:dyDescent="0.2">
      <c r="C9" s="105" t="s">
        <v>218</v>
      </c>
      <c r="D9" s="97"/>
      <c r="E9" s="97"/>
      <c r="F9" s="97"/>
      <c r="G9" s="97"/>
      <c r="H9" s="97"/>
      <c r="I9" s="97"/>
      <c r="J9" s="97"/>
      <c r="K9" s="97"/>
      <c r="L9" s="97"/>
      <c r="M9" s="97"/>
    </row>
    <row r="10" spans="1:13" x14ac:dyDescent="0.2">
      <c r="C10" s="128"/>
      <c r="D10" s="97"/>
      <c r="E10" s="97"/>
      <c r="F10" s="97"/>
      <c r="G10" s="97"/>
      <c r="H10" s="97"/>
      <c r="I10" s="97"/>
      <c r="J10" s="97"/>
      <c r="K10" s="97"/>
      <c r="L10" s="97"/>
      <c r="M10" s="97"/>
    </row>
    <row r="11" spans="1:13" x14ac:dyDescent="0.2">
      <c r="C11" s="97"/>
      <c r="D11" s="97"/>
      <c r="E11" s="97"/>
      <c r="F11" s="97"/>
      <c r="G11" s="97"/>
      <c r="H11" s="97"/>
      <c r="I11" s="97"/>
      <c r="J11" s="97"/>
      <c r="K11" s="97"/>
      <c r="L11" s="97"/>
      <c r="M11" s="97"/>
    </row>
    <row r="12" spans="1:13" x14ac:dyDescent="0.2">
      <c r="C12" s="97"/>
      <c r="D12" s="97"/>
      <c r="E12" s="97"/>
      <c r="F12" s="97"/>
      <c r="G12" s="97"/>
      <c r="H12" s="97"/>
      <c r="I12" s="97"/>
      <c r="J12" s="97"/>
      <c r="K12" s="97"/>
      <c r="L12" s="97"/>
      <c r="M12" s="97"/>
    </row>
    <row r="13" spans="1:13" x14ac:dyDescent="0.2">
      <c r="C13" s="97"/>
      <c r="D13" s="97"/>
      <c r="E13" s="97"/>
      <c r="F13" s="97"/>
      <c r="G13" s="97"/>
      <c r="H13" s="97"/>
      <c r="I13" s="97"/>
      <c r="J13" s="97"/>
      <c r="K13" s="97"/>
      <c r="L13" s="97"/>
      <c r="M13" s="97"/>
    </row>
    <row r="14" spans="1:13" x14ac:dyDescent="0.2">
      <c r="C14" s="97"/>
      <c r="D14" s="97"/>
      <c r="E14" s="97"/>
      <c r="F14" s="97"/>
      <c r="G14" s="97"/>
      <c r="H14" s="97"/>
      <c r="I14" s="97"/>
      <c r="J14" s="97"/>
      <c r="K14" s="97"/>
      <c r="L14" s="97"/>
      <c r="M14" s="97"/>
    </row>
    <row r="15" spans="1:13" x14ac:dyDescent="0.2">
      <c r="C15" s="97"/>
      <c r="D15" s="97"/>
      <c r="E15" s="97"/>
      <c r="F15" s="97"/>
      <c r="G15" s="97"/>
      <c r="H15" s="97"/>
      <c r="I15" s="97"/>
      <c r="J15" s="97"/>
      <c r="K15" s="97"/>
      <c r="L15" s="97"/>
      <c r="M15" s="97"/>
    </row>
    <row r="16" spans="1:13" x14ac:dyDescent="0.2">
      <c r="C16" s="97"/>
      <c r="D16" s="97"/>
      <c r="E16" s="97"/>
      <c r="F16" s="97"/>
      <c r="G16" s="97"/>
      <c r="H16" s="97"/>
      <c r="I16" s="97"/>
      <c r="J16" s="97"/>
      <c r="K16" s="97"/>
      <c r="L16" s="97"/>
      <c r="M16" s="97"/>
    </row>
    <row r="17" spans="3:13" x14ac:dyDescent="0.2">
      <c r="C17" s="97"/>
      <c r="D17" s="97"/>
      <c r="E17" s="97"/>
      <c r="F17" s="97"/>
      <c r="G17" s="97"/>
      <c r="H17" s="97"/>
      <c r="I17" s="97"/>
      <c r="J17" s="97"/>
      <c r="K17" s="97"/>
      <c r="L17" s="97"/>
      <c r="M17" s="97"/>
    </row>
    <row r="18" spans="3:13" x14ac:dyDescent="0.2">
      <c r="C18" s="97"/>
      <c r="D18" s="97"/>
      <c r="E18" s="97"/>
      <c r="F18" s="97"/>
      <c r="G18" s="97"/>
      <c r="H18" s="97"/>
      <c r="I18" s="97"/>
      <c r="J18" s="97"/>
      <c r="K18" s="97"/>
      <c r="L18" s="97"/>
      <c r="M18" s="97"/>
    </row>
    <row r="19" spans="3:13" x14ac:dyDescent="0.2">
      <c r="C19" s="97"/>
      <c r="D19" s="97"/>
      <c r="E19" s="97"/>
      <c r="F19" s="97"/>
      <c r="G19" s="97"/>
      <c r="H19" s="97"/>
      <c r="I19" s="97"/>
      <c r="J19" s="97"/>
      <c r="K19" s="97"/>
      <c r="L19" s="97"/>
      <c r="M19" s="97"/>
    </row>
    <row r="20" spans="3:13" x14ac:dyDescent="0.2">
      <c r="C20" s="97"/>
      <c r="D20" s="97"/>
      <c r="E20" s="97"/>
      <c r="F20" s="97"/>
      <c r="G20" s="97"/>
      <c r="H20" s="97"/>
      <c r="I20" s="97"/>
      <c r="J20" s="97"/>
      <c r="K20" s="97"/>
      <c r="L20" s="97"/>
      <c r="M20" s="97"/>
    </row>
    <row r="21" spans="3:13" x14ac:dyDescent="0.2">
      <c r="C21" s="97"/>
      <c r="D21" s="97"/>
      <c r="E21" s="97"/>
      <c r="F21" s="97"/>
      <c r="G21" s="97"/>
      <c r="H21" s="97"/>
      <c r="I21" s="97"/>
      <c r="J21" s="97"/>
      <c r="K21" s="97"/>
      <c r="L21" s="97"/>
      <c r="M21" s="97"/>
    </row>
    <row r="22" spans="3:13" x14ac:dyDescent="0.2">
      <c r="C22" s="97"/>
      <c r="D22" s="97"/>
      <c r="E22" s="97"/>
      <c r="F22" s="97"/>
      <c r="G22" s="97"/>
      <c r="H22" s="97"/>
      <c r="I22" s="97"/>
      <c r="J22" s="97"/>
      <c r="K22" s="97"/>
      <c r="L22" s="97"/>
      <c r="M22" s="97"/>
    </row>
    <row r="23" spans="3:13" x14ac:dyDescent="0.2">
      <c r="C23" s="97"/>
      <c r="D23" s="97"/>
      <c r="E23" s="97"/>
      <c r="F23" s="97"/>
      <c r="G23" s="97"/>
      <c r="H23" s="97"/>
      <c r="I23" s="97"/>
      <c r="J23" s="97"/>
      <c r="K23" s="97"/>
      <c r="L23" s="97"/>
      <c r="M23" s="97"/>
    </row>
    <row r="24" spans="3:13" x14ac:dyDescent="0.2">
      <c r="C24" s="97"/>
      <c r="D24" s="97"/>
      <c r="E24" s="97"/>
      <c r="F24" s="97"/>
      <c r="G24" s="97"/>
      <c r="H24" s="97"/>
      <c r="I24" s="97"/>
      <c r="J24" s="97"/>
      <c r="K24" s="97"/>
      <c r="L24" s="97"/>
      <c r="M24" s="97"/>
    </row>
  </sheetData>
  <hyperlinks>
    <hyperlink ref="A1" location="Contents!A1" display="Contents"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35184-A6BF-480F-B0C2-17FE0519ADFA}">
  <dimension ref="A1:S21"/>
  <sheetViews>
    <sheetView workbookViewId="0"/>
  </sheetViews>
  <sheetFormatPr defaultColWidth="9.140625" defaultRowHeight="12.75" x14ac:dyDescent="0.2"/>
  <cols>
    <col min="1" max="2" width="9.140625" style="2"/>
    <col min="3" max="3" width="33.28515625" style="2" customWidth="1"/>
    <col min="4" max="19" width="10.7109375" style="2" customWidth="1"/>
    <col min="20" max="16384" width="9.140625" style="2"/>
  </cols>
  <sheetData>
    <row r="1" spans="1:19" x14ac:dyDescent="0.2">
      <c r="A1" s="93" t="s">
        <v>153</v>
      </c>
    </row>
    <row r="2" spans="1:19" x14ac:dyDescent="0.2">
      <c r="B2" s="130" t="s">
        <v>496</v>
      </c>
    </row>
    <row r="3" spans="1:19" x14ac:dyDescent="0.2">
      <c r="B3" s="2" t="s">
        <v>155</v>
      </c>
    </row>
    <row r="5" spans="1:19" ht="76.5" x14ac:dyDescent="0.2">
      <c r="C5" s="30"/>
      <c r="D5" s="150" t="s">
        <v>485</v>
      </c>
      <c r="E5" s="150" t="s">
        <v>486</v>
      </c>
      <c r="F5" s="150" t="s">
        <v>487</v>
      </c>
      <c r="G5" s="150" t="s">
        <v>488</v>
      </c>
      <c r="H5" s="150" t="s">
        <v>489</v>
      </c>
      <c r="I5" s="150" t="s">
        <v>555</v>
      </c>
      <c r="J5" s="150" t="s">
        <v>556</v>
      </c>
      <c r="K5" s="150" t="s">
        <v>557</v>
      </c>
      <c r="L5" s="150" t="s">
        <v>558</v>
      </c>
      <c r="M5" s="150" t="s">
        <v>559</v>
      </c>
      <c r="N5" s="150" t="s">
        <v>560</v>
      </c>
      <c r="O5" s="150" t="s">
        <v>561</v>
      </c>
      <c r="P5" s="150" t="s">
        <v>562</v>
      </c>
      <c r="Q5" s="150" t="s">
        <v>563</v>
      </c>
      <c r="R5" s="150" t="s">
        <v>412</v>
      </c>
      <c r="S5" s="150" t="s">
        <v>162</v>
      </c>
    </row>
    <row r="6" spans="1:19" x14ac:dyDescent="0.2">
      <c r="C6" s="7" t="s">
        <v>586</v>
      </c>
      <c r="D6" s="275" t="s">
        <v>181</v>
      </c>
      <c r="E6" s="275" t="s">
        <v>181</v>
      </c>
      <c r="F6" s="275" t="s">
        <v>181</v>
      </c>
      <c r="G6" s="275" t="s">
        <v>181</v>
      </c>
      <c r="H6" s="275" t="s">
        <v>181</v>
      </c>
      <c r="I6" s="275" t="s">
        <v>181</v>
      </c>
      <c r="J6" s="275" t="s">
        <v>181</v>
      </c>
      <c r="K6" s="275" t="s">
        <v>181</v>
      </c>
      <c r="L6" s="275" t="s">
        <v>181</v>
      </c>
      <c r="M6" s="275">
        <v>0.38530964525124373</v>
      </c>
      <c r="N6" s="275" t="s">
        <v>181</v>
      </c>
      <c r="O6" s="275" t="s">
        <v>181</v>
      </c>
      <c r="P6" s="275">
        <v>0.23940140342386207</v>
      </c>
      <c r="Q6" s="275" t="s">
        <v>181</v>
      </c>
      <c r="R6" s="275" t="s">
        <v>181</v>
      </c>
      <c r="S6" s="43">
        <v>60</v>
      </c>
    </row>
    <row r="7" spans="1:19" x14ac:dyDescent="0.2">
      <c r="C7" s="7" t="s">
        <v>588</v>
      </c>
      <c r="D7" s="275" t="s">
        <v>181</v>
      </c>
      <c r="E7" s="275" t="s">
        <v>181</v>
      </c>
      <c r="F7" s="275" t="s">
        <v>181</v>
      </c>
      <c r="G7" s="275" t="s">
        <v>181</v>
      </c>
      <c r="H7" s="275" t="s">
        <v>181</v>
      </c>
      <c r="I7" s="275" t="s">
        <v>181</v>
      </c>
      <c r="J7" s="275" t="s">
        <v>181</v>
      </c>
      <c r="K7" s="275" t="s">
        <v>181</v>
      </c>
      <c r="L7" s="275" t="s">
        <v>181</v>
      </c>
      <c r="M7" s="275" t="s">
        <v>181</v>
      </c>
      <c r="N7" s="275" t="s">
        <v>181</v>
      </c>
      <c r="O7" s="275" t="s">
        <v>181</v>
      </c>
      <c r="P7" s="275" t="s">
        <v>181</v>
      </c>
      <c r="Q7" s="275" t="s">
        <v>181</v>
      </c>
      <c r="R7" s="275" t="s">
        <v>181</v>
      </c>
      <c r="S7" s="43">
        <v>1</v>
      </c>
    </row>
    <row r="8" spans="1:19" x14ac:dyDescent="0.2">
      <c r="C8" s="7" t="s">
        <v>156</v>
      </c>
      <c r="D8" s="275" t="s">
        <v>181</v>
      </c>
      <c r="E8" s="275" t="s">
        <v>181</v>
      </c>
      <c r="F8" s="275" t="s">
        <v>181</v>
      </c>
      <c r="G8" s="275" t="s">
        <v>181</v>
      </c>
      <c r="H8" s="275" t="s">
        <v>181</v>
      </c>
      <c r="I8" s="275" t="s">
        <v>181</v>
      </c>
      <c r="J8" s="275" t="s">
        <v>181</v>
      </c>
      <c r="K8" s="275" t="s">
        <v>181</v>
      </c>
      <c r="L8" s="275" t="s">
        <v>181</v>
      </c>
      <c r="M8" s="275">
        <v>0.38315133298146142</v>
      </c>
      <c r="N8" s="275" t="s">
        <v>181</v>
      </c>
      <c r="O8" s="275" t="s">
        <v>181</v>
      </c>
      <c r="P8" s="275">
        <v>0.24366189703880661</v>
      </c>
      <c r="Q8" s="275" t="s">
        <v>181</v>
      </c>
      <c r="R8" s="275" t="s">
        <v>181</v>
      </c>
      <c r="S8" s="43">
        <v>61</v>
      </c>
    </row>
    <row r="9" spans="1:19" x14ac:dyDescent="0.2">
      <c r="C9" s="7" t="s">
        <v>591</v>
      </c>
      <c r="D9" s="275">
        <v>0.20351296361931873</v>
      </c>
      <c r="E9" s="275">
        <v>0.14738094646785563</v>
      </c>
      <c r="F9" s="275" t="s">
        <v>181</v>
      </c>
      <c r="G9" s="275">
        <v>0.1862703228226171</v>
      </c>
      <c r="H9" s="275" t="s">
        <v>181</v>
      </c>
      <c r="I9" s="275" t="s">
        <v>181</v>
      </c>
      <c r="J9" s="275" t="s">
        <v>181</v>
      </c>
      <c r="K9" s="275" t="s">
        <v>181</v>
      </c>
      <c r="L9" s="275">
        <v>0.27679224009494391</v>
      </c>
      <c r="M9" s="275" t="s">
        <v>181</v>
      </c>
      <c r="N9" s="275" t="s">
        <v>181</v>
      </c>
      <c r="O9" s="275">
        <v>0.2428925364373945</v>
      </c>
      <c r="P9" s="275" t="s">
        <v>181</v>
      </c>
      <c r="Q9" s="275" t="s">
        <v>181</v>
      </c>
      <c r="R9" s="275" t="s">
        <v>181</v>
      </c>
      <c r="S9" s="43">
        <v>80</v>
      </c>
    </row>
    <row r="10" spans="1:19" x14ac:dyDescent="0.2">
      <c r="C10" s="7" t="s">
        <v>592</v>
      </c>
      <c r="D10" s="275" t="s">
        <v>181</v>
      </c>
      <c r="E10" s="275" t="s">
        <v>181</v>
      </c>
      <c r="F10" s="275" t="s">
        <v>181</v>
      </c>
      <c r="G10" s="275" t="s">
        <v>181</v>
      </c>
      <c r="H10" s="275" t="s">
        <v>181</v>
      </c>
      <c r="I10" s="275" t="s">
        <v>181</v>
      </c>
      <c r="J10" s="275" t="s">
        <v>181</v>
      </c>
      <c r="K10" s="275" t="s">
        <v>181</v>
      </c>
      <c r="L10" s="275" t="s">
        <v>181</v>
      </c>
      <c r="M10" s="275" t="s">
        <v>181</v>
      </c>
      <c r="N10" s="275" t="s">
        <v>181</v>
      </c>
      <c r="O10" s="275">
        <v>0.33333841108802365</v>
      </c>
      <c r="P10" s="275" t="s">
        <v>181</v>
      </c>
      <c r="Q10" s="275" t="s">
        <v>181</v>
      </c>
      <c r="R10" s="275" t="s">
        <v>181</v>
      </c>
      <c r="S10" s="43">
        <v>32</v>
      </c>
    </row>
    <row r="11" spans="1:19" x14ac:dyDescent="0.2">
      <c r="C11" s="7" t="s">
        <v>158</v>
      </c>
      <c r="D11" s="275">
        <v>0.19585615291663783</v>
      </c>
      <c r="E11" s="275">
        <v>0.10986491648769142</v>
      </c>
      <c r="F11" s="275" t="s">
        <v>181</v>
      </c>
      <c r="G11" s="275">
        <v>0.17557527209493651</v>
      </c>
      <c r="H11" s="275" t="s">
        <v>181</v>
      </c>
      <c r="I11" s="275" t="s">
        <v>181</v>
      </c>
      <c r="J11" s="275" t="s">
        <v>181</v>
      </c>
      <c r="K11" s="275" t="s">
        <v>181</v>
      </c>
      <c r="L11" s="275">
        <v>0.26938784324888232</v>
      </c>
      <c r="M11" s="275" t="s">
        <v>181</v>
      </c>
      <c r="N11" s="275" t="s">
        <v>181</v>
      </c>
      <c r="O11" s="275">
        <v>0.27040103951360839</v>
      </c>
      <c r="P11" s="275" t="s">
        <v>181</v>
      </c>
      <c r="Q11" s="275" t="s">
        <v>181</v>
      </c>
      <c r="R11" s="275" t="s">
        <v>181</v>
      </c>
      <c r="S11" s="43">
        <v>118</v>
      </c>
    </row>
    <row r="12" spans="1:19" x14ac:dyDescent="0.2">
      <c r="C12" s="7" t="s">
        <v>160</v>
      </c>
      <c r="D12" s="275">
        <v>0.37514606570559628</v>
      </c>
      <c r="E12" s="275">
        <v>0.2993818080484158</v>
      </c>
      <c r="F12" s="275" t="s">
        <v>181</v>
      </c>
      <c r="G12" s="275">
        <v>0.31934239766377409</v>
      </c>
      <c r="H12" s="275">
        <v>0.22941885151667576</v>
      </c>
      <c r="I12" s="275" t="s">
        <v>181</v>
      </c>
      <c r="J12" s="275" t="s">
        <v>181</v>
      </c>
      <c r="K12" s="275" t="s">
        <v>181</v>
      </c>
      <c r="L12" s="275">
        <v>0.11065405073784217</v>
      </c>
      <c r="M12" s="275" t="s">
        <v>181</v>
      </c>
      <c r="N12" s="275" t="s">
        <v>181</v>
      </c>
      <c r="O12" s="275" t="s">
        <v>181</v>
      </c>
      <c r="P12" s="275" t="s">
        <v>181</v>
      </c>
      <c r="Q12" s="275" t="s">
        <v>181</v>
      </c>
      <c r="R12" s="275" t="s">
        <v>181</v>
      </c>
      <c r="S12" s="43">
        <v>113</v>
      </c>
    </row>
    <row r="13" spans="1:19" x14ac:dyDescent="0.2">
      <c r="C13" s="152"/>
      <c r="D13" s="151"/>
      <c r="E13" s="151"/>
      <c r="F13" s="151"/>
      <c r="G13" s="151"/>
      <c r="H13" s="151"/>
      <c r="I13" s="151"/>
      <c r="J13" s="151"/>
      <c r="K13" s="152"/>
      <c r="L13" s="152"/>
      <c r="M13" s="152"/>
      <c r="N13" s="152"/>
      <c r="O13" s="152"/>
      <c r="P13" s="152"/>
      <c r="Q13" s="152"/>
      <c r="R13" s="152"/>
      <c r="S13" s="152"/>
    </row>
    <row r="14" spans="1:19" x14ac:dyDescent="0.2">
      <c r="C14" s="2" t="s">
        <v>497</v>
      </c>
    </row>
    <row r="15" spans="1:19" x14ac:dyDescent="0.2">
      <c r="C15" s="2" t="s">
        <v>498</v>
      </c>
    </row>
    <row r="16" spans="1:19" x14ac:dyDescent="0.2">
      <c r="D16" s="23"/>
      <c r="E16" s="23"/>
      <c r="F16" s="23"/>
      <c r="G16" s="23"/>
      <c r="H16" s="23"/>
      <c r="I16" s="23"/>
      <c r="J16" s="23"/>
      <c r="K16" s="23"/>
    </row>
    <row r="17" spans="3:11" x14ac:dyDescent="0.2">
      <c r="C17" s="2" t="s">
        <v>163</v>
      </c>
      <c r="D17" s="23"/>
      <c r="E17" s="23"/>
      <c r="F17" s="23"/>
      <c r="G17" s="23"/>
      <c r="H17" s="23"/>
      <c r="I17" s="23"/>
      <c r="J17" s="23"/>
      <c r="K17" s="23"/>
    </row>
    <row r="18" spans="3:11" x14ac:dyDescent="0.2">
      <c r="C18" s="2" t="s">
        <v>182</v>
      </c>
      <c r="D18" s="23"/>
      <c r="E18" s="23"/>
      <c r="F18" s="23"/>
      <c r="G18" s="23"/>
      <c r="H18" s="23"/>
      <c r="I18" s="23"/>
      <c r="J18" s="23"/>
      <c r="K18" s="23"/>
    </row>
    <row r="19" spans="3:11" x14ac:dyDescent="0.2">
      <c r="C19" s="2" t="s">
        <v>492</v>
      </c>
      <c r="D19" s="23"/>
      <c r="E19" s="23"/>
      <c r="F19" s="23"/>
      <c r="G19" s="23"/>
      <c r="H19" s="23"/>
      <c r="I19" s="23"/>
      <c r="J19" s="23"/>
      <c r="K19" s="23"/>
    </row>
    <row r="20" spans="3:11" x14ac:dyDescent="0.2">
      <c r="C20" s="105" t="s">
        <v>584</v>
      </c>
      <c r="D20" s="46"/>
      <c r="E20" s="46"/>
      <c r="F20" s="46"/>
      <c r="G20" s="46"/>
      <c r="H20" s="46"/>
      <c r="I20" s="46"/>
      <c r="J20" s="46"/>
    </row>
    <row r="21" spans="3:11" x14ac:dyDescent="0.2">
      <c r="C21" s="2" t="s">
        <v>635</v>
      </c>
    </row>
  </sheetData>
  <hyperlinks>
    <hyperlink ref="A1" location="Contents!A1" display="Contents" xr:uid="{00000000-0004-0000-3B00-000000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8554D-FE87-4347-B00D-B10F0E53F542}">
  <dimension ref="A1:H33"/>
  <sheetViews>
    <sheetView workbookViewId="0"/>
  </sheetViews>
  <sheetFormatPr defaultColWidth="9.140625" defaultRowHeight="12.75" x14ac:dyDescent="0.2"/>
  <cols>
    <col min="1" max="2" width="9.140625" style="2"/>
    <col min="3" max="3" width="32.42578125" style="2" bestFit="1" customWidth="1"/>
    <col min="4" max="4" width="12.85546875" style="2" customWidth="1"/>
    <col min="5" max="8" width="14.7109375" style="2" customWidth="1"/>
    <col min="9" max="16384" width="9.140625" style="2"/>
  </cols>
  <sheetData>
    <row r="1" spans="1:8" x14ac:dyDescent="0.2">
      <c r="A1" s="4" t="s">
        <v>153</v>
      </c>
    </row>
    <row r="2" spans="1:8" x14ac:dyDescent="0.2">
      <c r="B2" s="5" t="s">
        <v>499</v>
      </c>
    </row>
    <row r="3" spans="1:8" x14ac:dyDescent="0.2">
      <c r="B3" s="2" t="s">
        <v>155</v>
      </c>
    </row>
    <row r="5" spans="1:8" x14ac:dyDescent="0.2">
      <c r="C5" s="6"/>
      <c r="D5" s="6" t="s">
        <v>220</v>
      </c>
      <c r="E5" s="25" t="s">
        <v>161</v>
      </c>
      <c r="F5" s="13" t="s">
        <v>221</v>
      </c>
      <c r="G5" s="12" t="s">
        <v>162</v>
      </c>
      <c r="H5" s="8"/>
    </row>
    <row r="6" spans="1:8" x14ac:dyDescent="0.2">
      <c r="C6" s="2" t="s">
        <v>586</v>
      </c>
      <c r="D6" s="23">
        <v>2021</v>
      </c>
      <c r="E6" s="43">
        <v>6488.1553757190704</v>
      </c>
      <c r="F6" s="277">
        <v>0.72263056039810181</v>
      </c>
      <c r="G6" s="43">
        <v>2335</v>
      </c>
    </row>
    <row r="7" spans="1:8" x14ac:dyDescent="0.2">
      <c r="C7" s="2" t="s">
        <v>586</v>
      </c>
      <c r="D7" s="23">
        <v>2022</v>
      </c>
      <c r="E7" s="43">
        <v>6675.4808878898621</v>
      </c>
      <c r="F7" s="277">
        <v>0.7340884804725647</v>
      </c>
      <c r="G7" s="43">
        <v>2666</v>
      </c>
    </row>
    <row r="8" spans="1:8" x14ac:dyDescent="0.2">
      <c r="D8" s="23"/>
      <c r="E8" s="43"/>
      <c r="F8" s="277"/>
      <c r="G8" s="43"/>
    </row>
    <row r="9" spans="1:8" x14ac:dyDescent="0.2">
      <c r="C9" s="2" t="s">
        <v>588</v>
      </c>
      <c r="D9" s="23">
        <v>2021</v>
      </c>
      <c r="E9" s="43">
        <v>377.10992300510406</v>
      </c>
      <c r="F9" s="277">
        <v>0.98125523328781128</v>
      </c>
      <c r="G9" s="43">
        <v>226</v>
      </c>
    </row>
    <row r="10" spans="1:8" x14ac:dyDescent="0.2">
      <c r="C10" s="2" t="s">
        <v>588</v>
      </c>
      <c r="D10" s="23">
        <v>2022</v>
      </c>
      <c r="E10" s="43">
        <v>376.64837408065796</v>
      </c>
      <c r="F10" s="277">
        <v>0.98357844352722168</v>
      </c>
      <c r="G10" s="43">
        <v>173</v>
      </c>
    </row>
    <row r="11" spans="1:8" x14ac:dyDescent="0.2">
      <c r="D11" s="23"/>
      <c r="E11" s="43"/>
      <c r="F11" s="277"/>
      <c r="G11" s="43"/>
    </row>
    <row r="12" spans="1:8" x14ac:dyDescent="0.2">
      <c r="C12" s="2" t="s">
        <v>156</v>
      </c>
      <c r="D12" s="23">
        <v>2021</v>
      </c>
      <c r="E12" s="43">
        <v>6865.2652987241745</v>
      </c>
      <c r="F12" s="277">
        <v>0.73324626684188843</v>
      </c>
      <c r="G12" s="43">
        <v>2561</v>
      </c>
    </row>
    <row r="13" spans="1:8" x14ac:dyDescent="0.2">
      <c r="C13" s="2" t="s">
        <v>156</v>
      </c>
      <c r="D13" s="23">
        <v>2022</v>
      </c>
      <c r="E13" s="43">
        <v>7052.12926197052</v>
      </c>
      <c r="F13" s="277">
        <v>0.74417012929916382</v>
      </c>
      <c r="G13" s="43">
        <v>2839</v>
      </c>
    </row>
    <row r="14" spans="1:8" x14ac:dyDescent="0.2">
      <c r="D14" s="23"/>
      <c r="E14" s="43"/>
      <c r="F14" s="277"/>
      <c r="G14" s="43"/>
    </row>
    <row r="15" spans="1:8" x14ac:dyDescent="0.2">
      <c r="C15" s="2" t="s">
        <v>591</v>
      </c>
      <c r="D15" s="23">
        <v>2021</v>
      </c>
      <c r="E15" s="43">
        <v>12066.838252782822</v>
      </c>
      <c r="F15" s="277">
        <v>0.91042327880859375</v>
      </c>
      <c r="G15" s="43">
        <v>3641</v>
      </c>
    </row>
    <row r="16" spans="1:8" x14ac:dyDescent="0.2">
      <c r="C16" s="2" t="s">
        <v>591</v>
      </c>
      <c r="D16" s="23">
        <v>2022</v>
      </c>
      <c r="E16" s="43">
        <v>12712.154641151428</v>
      </c>
      <c r="F16" s="277">
        <v>0.92944777011871338</v>
      </c>
      <c r="G16" s="43">
        <v>4604</v>
      </c>
    </row>
    <row r="17" spans="3:7" x14ac:dyDescent="0.2">
      <c r="D17" s="23"/>
      <c r="E17" s="43"/>
      <c r="F17" s="277"/>
      <c r="G17" s="43"/>
    </row>
    <row r="18" spans="3:7" x14ac:dyDescent="0.2">
      <c r="C18" s="2" t="s">
        <v>592</v>
      </c>
      <c r="D18" s="23">
        <v>2021</v>
      </c>
      <c r="E18" s="43">
        <v>5847.8266310691833</v>
      </c>
      <c r="F18" s="277">
        <v>0.88152652978897095</v>
      </c>
      <c r="G18" s="43">
        <v>1920</v>
      </c>
    </row>
    <row r="19" spans="3:7" x14ac:dyDescent="0.2">
      <c r="C19" s="2" t="s">
        <v>592</v>
      </c>
      <c r="D19" s="23">
        <v>2022</v>
      </c>
      <c r="E19" s="43">
        <v>6099.3990399837494</v>
      </c>
      <c r="F19" s="277">
        <v>0.9151146411895752</v>
      </c>
      <c r="G19" s="43">
        <v>2477</v>
      </c>
    </row>
    <row r="20" spans="3:7" x14ac:dyDescent="0.2">
      <c r="D20" s="23"/>
      <c r="E20" s="43"/>
      <c r="F20" s="277"/>
      <c r="G20" s="43"/>
    </row>
    <row r="21" spans="3:7" x14ac:dyDescent="0.2">
      <c r="C21" s="2" t="s">
        <v>158</v>
      </c>
      <c r="D21" s="23">
        <v>2021</v>
      </c>
      <c r="E21" s="43">
        <v>19017.498911142349</v>
      </c>
      <c r="F21" s="277">
        <v>0.90111678838729858</v>
      </c>
      <c r="G21" s="43">
        <v>5908</v>
      </c>
    </row>
    <row r="22" spans="3:7" x14ac:dyDescent="0.2">
      <c r="C22" s="2" t="s">
        <v>158</v>
      </c>
      <c r="D22" s="23">
        <v>2022</v>
      </c>
      <c r="E22" s="43">
        <v>19789.247340202332</v>
      </c>
      <c r="F22" s="277">
        <v>0.92203694581985474</v>
      </c>
      <c r="G22" s="43">
        <v>7476</v>
      </c>
    </row>
    <row r="23" spans="3:7" x14ac:dyDescent="0.2">
      <c r="D23" s="23"/>
      <c r="E23" s="43"/>
      <c r="F23" s="277"/>
      <c r="G23" s="43"/>
    </row>
    <row r="24" spans="3:7" x14ac:dyDescent="0.2">
      <c r="C24" s="2" t="s">
        <v>160</v>
      </c>
      <c r="D24" s="23">
        <v>2021</v>
      </c>
      <c r="E24" s="43">
        <v>16970.978577136993</v>
      </c>
      <c r="F24" s="277">
        <v>0.69309169054031372</v>
      </c>
      <c r="G24" s="43">
        <v>1294</v>
      </c>
    </row>
    <row r="25" spans="3:7" x14ac:dyDescent="0.2">
      <c r="C25" s="2" t="s">
        <v>160</v>
      </c>
      <c r="D25" s="23">
        <v>2022</v>
      </c>
      <c r="E25" s="43">
        <v>16264.366904973984</v>
      </c>
      <c r="F25" s="277">
        <v>0.69833731651306152</v>
      </c>
      <c r="G25" s="43">
        <v>4309</v>
      </c>
    </row>
    <row r="27" spans="3:7" x14ac:dyDescent="0.2">
      <c r="C27" s="2" t="s">
        <v>500</v>
      </c>
    </row>
    <row r="28" spans="3:7" x14ac:dyDescent="0.2">
      <c r="C28" s="2" t="s">
        <v>495</v>
      </c>
    </row>
    <row r="30" spans="3:7" x14ac:dyDescent="0.2">
      <c r="C30" s="2" t="s">
        <v>163</v>
      </c>
    </row>
    <row r="31" spans="3:7" x14ac:dyDescent="0.2">
      <c r="C31" s="105" t="s">
        <v>576</v>
      </c>
    </row>
    <row r="32" spans="3:7" x14ac:dyDescent="0.2">
      <c r="C32" s="2" t="s">
        <v>577</v>
      </c>
    </row>
    <row r="33" spans="3:3" x14ac:dyDescent="0.2">
      <c r="C33" s="2" t="s">
        <v>636</v>
      </c>
    </row>
  </sheetData>
  <hyperlinks>
    <hyperlink ref="A1" location="Contents!A1" display="Contents" xr:uid="{00000000-0004-0000-3C00-000000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D86BB-A95F-482B-A8F0-0606DA2D788D}">
  <dimension ref="A1:R21"/>
  <sheetViews>
    <sheetView workbookViewId="0"/>
  </sheetViews>
  <sheetFormatPr defaultColWidth="9.140625" defaultRowHeight="12.75" x14ac:dyDescent="0.2"/>
  <cols>
    <col min="1" max="2" width="9.140625" style="2"/>
    <col min="3" max="3" width="33.42578125" style="2" customWidth="1"/>
    <col min="4" max="18" width="10.7109375" style="2" customWidth="1"/>
    <col min="19" max="16384" width="9.140625" style="2"/>
  </cols>
  <sheetData>
    <row r="1" spans="1:18" x14ac:dyDescent="0.2">
      <c r="A1" s="4" t="s">
        <v>153</v>
      </c>
    </row>
    <row r="2" spans="1:18" x14ac:dyDescent="0.2">
      <c r="B2" s="130" t="s">
        <v>501</v>
      </c>
    </row>
    <row r="3" spans="1:18" x14ac:dyDescent="0.2">
      <c r="B3" s="2" t="s">
        <v>155</v>
      </c>
    </row>
    <row r="5" spans="1:18" ht="63.75" x14ac:dyDescent="0.2">
      <c r="C5" s="30"/>
      <c r="D5" s="150" t="s">
        <v>485</v>
      </c>
      <c r="E5" s="150" t="s">
        <v>486</v>
      </c>
      <c r="F5" s="150" t="s">
        <v>487</v>
      </c>
      <c r="G5" s="150" t="s">
        <v>488</v>
      </c>
      <c r="H5" s="150" t="s">
        <v>489</v>
      </c>
      <c r="I5" s="150" t="s">
        <v>555</v>
      </c>
      <c r="J5" s="150" t="s">
        <v>556</v>
      </c>
      <c r="K5" s="150" t="s">
        <v>557</v>
      </c>
      <c r="L5" s="150" t="s">
        <v>558</v>
      </c>
      <c r="M5" s="150" t="s">
        <v>559</v>
      </c>
      <c r="N5" s="150" t="s">
        <v>560</v>
      </c>
      <c r="O5" s="150" t="s">
        <v>561</v>
      </c>
      <c r="P5" s="150" t="s">
        <v>562</v>
      </c>
      <c r="Q5" s="150" t="s">
        <v>412</v>
      </c>
      <c r="R5" s="150" t="s">
        <v>162</v>
      </c>
    </row>
    <row r="6" spans="1:18" x14ac:dyDescent="0.2">
      <c r="C6" s="7" t="s">
        <v>586</v>
      </c>
      <c r="D6" s="276">
        <v>0.35576480917600284</v>
      </c>
      <c r="E6" s="276">
        <v>4.0468463012348375E-2</v>
      </c>
      <c r="F6" s="276">
        <v>0.16584238274396682</v>
      </c>
      <c r="G6" s="276">
        <v>0.26903034422288474</v>
      </c>
      <c r="H6" s="276">
        <v>4.9790426001448479E-2</v>
      </c>
      <c r="I6" s="276" t="s">
        <v>181</v>
      </c>
      <c r="J6" s="276">
        <v>2.874805043197242E-2</v>
      </c>
      <c r="K6" s="276">
        <v>6.3235569667729599E-2</v>
      </c>
      <c r="L6" s="276">
        <v>4.9033616607521376E-2</v>
      </c>
      <c r="M6" s="276">
        <v>5.922448370749224E-2</v>
      </c>
      <c r="N6" s="276" t="s">
        <v>181</v>
      </c>
      <c r="O6" s="276">
        <v>3.0144293924130174E-2</v>
      </c>
      <c r="P6" s="276" t="s">
        <v>181</v>
      </c>
      <c r="Q6" s="276">
        <v>0.21105696322364989</v>
      </c>
      <c r="R6" s="43">
        <v>470</v>
      </c>
    </row>
    <row r="7" spans="1:18" x14ac:dyDescent="0.2">
      <c r="C7" s="7" t="s">
        <v>588</v>
      </c>
      <c r="D7" s="276" t="s">
        <v>181</v>
      </c>
      <c r="E7" s="276" t="s">
        <v>181</v>
      </c>
      <c r="F7" s="276" t="s">
        <v>181</v>
      </c>
      <c r="G7" s="276" t="s">
        <v>181</v>
      </c>
      <c r="H7" s="276" t="s">
        <v>181</v>
      </c>
      <c r="I7" s="276" t="s">
        <v>181</v>
      </c>
      <c r="J7" s="276" t="s">
        <v>181</v>
      </c>
      <c r="K7" s="276" t="s">
        <v>181</v>
      </c>
      <c r="L7" s="276" t="s">
        <v>181</v>
      </c>
      <c r="M7" s="276" t="s">
        <v>181</v>
      </c>
      <c r="N7" s="276" t="s">
        <v>181</v>
      </c>
      <c r="O7" s="276" t="s">
        <v>181</v>
      </c>
      <c r="P7" s="276" t="s">
        <v>181</v>
      </c>
      <c r="Q7" s="276" t="s">
        <v>181</v>
      </c>
      <c r="R7" s="43">
        <v>2</v>
      </c>
    </row>
    <row r="8" spans="1:18" x14ac:dyDescent="0.2">
      <c r="C8" s="7" t="s">
        <v>156</v>
      </c>
      <c r="D8" s="276">
        <v>0.35617574117728384</v>
      </c>
      <c r="E8" s="276">
        <v>4.0386278040335323E-2</v>
      </c>
      <c r="F8" s="276">
        <v>0.16550558340517721</v>
      </c>
      <c r="G8" s="276">
        <v>0.26848398664800299</v>
      </c>
      <c r="H8" s="276">
        <v>4.9689309614443657E-2</v>
      </c>
      <c r="I8" s="276" t="s">
        <v>181</v>
      </c>
      <c r="J8" s="276">
        <v>2.8689667742235466E-2</v>
      </c>
      <c r="K8" s="276">
        <v>6.3107148345630318E-2</v>
      </c>
      <c r="L8" s="276">
        <v>4.893403717927973E-2</v>
      </c>
      <c r="M8" s="276">
        <v>5.9104208259064601E-2</v>
      </c>
      <c r="N8" s="276" t="s">
        <v>181</v>
      </c>
      <c r="O8" s="276">
        <v>3.0083075687308284E-2</v>
      </c>
      <c r="P8" s="276">
        <v>2.4741683457353079E-2</v>
      </c>
      <c r="Q8" s="276">
        <v>0.21062834030781535</v>
      </c>
      <c r="R8" s="43">
        <v>472</v>
      </c>
    </row>
    <row r="9" spans="1:18" x14ac:dyDescent="0.2">
      <c r="C9" s="7" t="s">
        <v>591</v>
      </c>
      <c r="D9" s="276">
        <v>0.20084526554683838</v>
      </c>
      <c r="E9" s="276">
        <v>9.885294772571257E-2</v>
      </c>
      <c r="F9" s="276">
        <v>0.1030385046651995</v>
      </c>
      <c r="G9" s="276">
        <v>0.36758471819704913</v>
      </c>
      <c r="H9" s="276">
        <v>0.15300176145646327</v>
      </c>
      <c r="I9" s="276" t="s">
        <v>181</v>
      </c>
      <c r="J9" s="276" t="s">
        <v>181</v>
      </c>
      <c r="K9" s="276">
        <v>0.13392782012300386</v>
      </c>
      <c r="L9" s="276">
        <v>9.2802543251892314E-2</v>
      </c>
      <c r="M9" s="276" t="s">
        <v>181</v>
      </c>
      <c r="N9" s="276" t="s">
        <v>181</v>
      </c>
      <c r="O9" s="276">
        <v>7.3410928522112437E-2</v>
      </c>
      <c r="P9" s="276" t="s">
        <v>181</v>
      </c>
      <c r="Q9" s="276">
        <v>9.3453073625766672E-2</v>
      </c>
      <c r="R9" s="43">
        <v>167</v>
      </c>
    </row>
    <row r="10" spans="1:18" x14ac:dyDescent="0.2">
      <c r="C10" s="7" t="s">
        <v>592</v>
      </c>
      <c r="D10" s="276">
        <v>0.27723419300631336</v>
      </c>
      <c r="E10" s="276" t="s">
        <v>181</v>
      </c>
      <c r="F10" s="276">
        <v>0.15460802558376413</v>
      </c>
      <c r="G10" s="276">
        <v>0.29076591146530067</v>
      </c>
      <c r="H10" s="276" t="s">
        <v>181</v>
      </c>
      <c r="I10" s="276" t="s">
        <v>181</v>
      </c>
      <c r="J10" s="276" t="s">
        <v>181</v>
      </c>
      <c r="K10" s="276">
        <v>0.25305767426450249</v>
      </c>
      <c r="L10" s="276">
        <v>0.11375159923474175</v>
      </c>
      <c r="M10" s="276" t="s">
        <v>181</v>
      </c>
      <c r="N10" s="276" t="s">
        <v>181</v>
      </c>
      <c r="O10" s="276" t="s">
        <v>181</v>
      </c>
      <c r="P10" s="276" t="s">
        <v>181</v>
      </c>
      <c r="Q10" s="276">
        <v>8.9144746326680596E-2</v>
      </c>
      <c r="R10" s="43">
        <v>121</v>
      </c>
    </row>
    <row r="11" spans="1:18" ht="12.95" customHeight="1" x14ac:dyDescent="0.2">
      <c r="C11" s="7" t="s">
        <v>158</v>
      </c>
      <c r="D11" s="276">
        <v>0.2349945158038752</v>
      </c>
      <c r="E11" s="276">
        <v>7.6743864791455493E-2</v>
      </c>
      <c r="F11" s="276">
        <v>0.12020578551287718</v>
      </c>
      <c r="G11" s="276">
        <v>0.32549968793342032</v>
      </c>
      <c r="H11" s="276">
        <v>0.11427545346988169</v>
      </c>
      <c r="I11" s="276" t="s">
        <v>181</v>
      </c>
      <c r="J11" s="276" t="s">
        <v>181</v>
      </c>
      <c r="K11" s="276">
        <v>0.18118087444125505</v>
      </c>
      <c r="L11" s="276">
        <v>0.1033113532033211</v>
      </c>
      <c r="M11" s="276" t="s">
        <v>181</v>
      </c>
      <c r="N11" s="276" t="s">
        <v>181</v>
      </c>
      <c r="O11" s="276">
        <v>7.2058808816419087E-2</v>
      </c>
      <c r="P11" s="276" t="s">
        <v>181</v>
      </c>
      <c r="Q11" s="276">
        <v>8.9801513557219451E-2</v>
      </c>
      <c r="R11" s="43">
        <v>312</v>
      </c>
    </row>
    <row r="12" spans="1:18" x14ac:dyDescent="0.2">
      <c r="C12" s="7" t="s">
        <v>160</v>
      </c>
      <c r="D12" s="276">
        <v>0.39107027064677041</v>
      </c>
      <c r="E12" s="276">
        <v>0.24112655182888057</v>
      </c>
      <c r="F12" s="276" t="s">
        <v>181</v>
      </c>
      <c r="G12" s="276">
        <v>0.31220877674595893</v>
      </c>
      <c r="H12" s="276">
        <v>0.19815768465279479</v>
      </c>
      <c r="I12" s="276" t="s">
        <v>181</v>
      </c>
      <c r="J12" s="276" t="s">
        <v>181</v>
      </c>
      <c r="K12" s="276" t="s">
        <v>181</v>
      </c>
      <c r="L12" s="276" t="s">
        <v>181</v>
      </c>
      <c r="M12" s="276" t="s">
        <v>181</v>
      </c>
      <c r="N12" s="276" t="s">
        <v>181</v>
      </c>
      <c r="O12" s="276" t="s">
        <v>181</v>
      </c>
      <c r="P12" s="276" t="s">
        <v>181</v>
      </c>
      <c r="Q12" s="276">
        <v>0.12919213422695081</v>
      </c>
      <c r="R12" s="43">
        <v>115</v>
      </c>
    </row>
    <row r="13" spans="1:18" x14ac:dyDescent="0.2">
      <c r="D13" s="46"/>
      <c r="E13" s="46"/>
      <c r="F13" s="46"/>
      <c r="G13" s="46"/>
      <c r="H13" s="46"/>
      <c r="I13" s="46"/>
      <c r="J13" s="46"/>
      <c r="K13" s="46"/>
      <c r="L13" s="23"/>
    </row>
    <row r="14" spans="1:18" x14ac:dyDescent="0.2">
      <c r="C14" s="2" t="s">
        <v>502</v>
      </c>
    </row>
    <row r="15" spans="1:18" x14ac:dyDescent="0.2">
      <c r="C15" s="2" t="s">
        <v>503</v>
      </c>
    </row>
    <row r="16" spans="1:18" x14ac:dyDescent="0.2">
      <c r="D16" s="23"/>
      <c r="E16" s="23"/>
      <c r="F16" s="23"/>
      <c r="G16" s="23"/>
      <c r="H16" s="23"/>
      <c r="I16" s="23"/>
      <c r="J16" s="23"/>
      <c r="K16" s="23"/>
    </row>
    <row r="17" spans="3:11" x14ac:dyDescent="0.2">
      <c r="C17" s="2" t="s">
        <v>163</v>
      </c>
      <c r="D17" s="23"/>
      <c r="E17" s="23"/>
      <c r="F17" s="23"/>
      <c r="G17" s="23"/>
      <c r="H17" s="23"/>
      <c r="I17" s="23"/>
      <c r="J17" s="23"/>
      <c r="K17" s="23"/>
    </row>
    <row r="18" spans="3:11" x14ac:dyDescent="0.2">
      <c r="C18" s="2" t="s">
        <v>182</v>
      </c>
      <c r="D18" s="23"/>
      <c r="E18" s="23"/>
      <c r="F18" s="23"/>
      <c r="G18" s="23"/>
      <c r="H18" s="23"/>
      <c r="I18" s="23"/>
      <c r="J18" s="23"/>
      <c r="K18" s="23"/>
    </row>
    <row r="19" spans="3:11" x14ac:dyDescent="0.2">
      <c r="C19" s="2" t="s">
        <v>492</v>
      </c>
      <c r="D19" s="23"/>
      <c r="E19" s="23"/>
      <c r="F19" s="23"/>
      <c r="G19" s="23"/>
      <c r="H19" s="23"/>
      <c r="I19" s="23"/>
      <c r="J19" s="23"/>
      <c r="K19" s="23"/>
    </row>
    <row r="20" spans="3:11" x14ac:dyDescent="0.2">
      <c r="C20" s="105" t="s">
        <v>584</v>
      </c>
    </row>
    <row r="21" spans="3:11" x14ac:dyDescent="0.2">
      <c r="C21" s="2" t="s">
        <v>637</v>
      </c>
    </row>
  </sheetData>
  <hyperlinks>
    <hyperlink ref="A1" location="Contents!A1" display="Contents" xr:uid="{00000000-0004-0000-3D00-00000000000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C07E8-047F-411B-A460-AF030F05EE27}">
  <dimension ref="A1:IU119"/>
  <sheetViews>
    <sheetView workbookViewId="0"/>
  </sheetViews>
  <sheetFormatPr defaultColWidth="9.140625" defaultRowHeight="12.75" x14ac:dyDescent="0.2"/>
  <cols>
    <col min="1" max="2" width="9.140625" style="2"/>
    <col min="3" max="3" width="33.7109375" style="2" customWidth="1"/>
    <col min="4" max="15" width="14.7109375" style="2" customWidth="1"/>
    <col min="16" max="16384" width="9.140625" style="2"/>
  </cols>
  <sheetData>
    <row r="1" spans="1:254" x14ac:dyDescent="0.2">
      <c r="A1" s="4" t="s">
        <v>153</v>
      </c>
    </row>
    <row r="2" spans="1:254" x14ac:dyDescent="0.2">
      <c r="B2" s="5" t="s">
        <v>504</v>
      </c>
    </row>
    <row r="3" spans="1:254" x14ac:dyDescent="0.2">
      <c r="B3" s="2" t="s">
        <v>155</v>
      </c>
    </row>
    <row r="4" spans="1:254" x14ac:dyDescent="0.2">
      <c r="D4" s="303" t="s">
        <v>505</v>
      </c>
      <c r="E4" s="314"/>
      <c r="F4" s="314"/>
      <c r="G4" s="314"/>
      <c r="H4" s="303" t="s">
        <v>506</v>
      </c>
      <c r="I4" s="314"/>
      <c r="J4" s="314"/>
      <c r="K4" s="314"/>
      <c r="L4" s="303" t="s">
        <v>507</v>
      </c>
      <c r="M4" s="314"/>
      <c r="N4" s="314"/>
      <c r="O4" s="314"/>
    </row>
    <row r="5" spans="1:254" ht="63.75" x14ac:dyDescent="0.2">
      <c r="C5" s="6"/>
      <c r="D5" s="17" t="s">
        <v>508</v>
      </c>
      <c r="E5" s="221" t="s">
        <v>509</v>
      </c>
      <c r="F5" s="221" t="s">
        <v>510</v>
      </c>
      <c r="G5" s="155" t="s">
        <v>162</v>
      </c>
      <c r="H5" s="17" t="s">
        <v>508</v>
      </c>
      <c r="I5" s="221" t="s">
        <v>509</v>
      </c>
      <c r="J5" s="221" t="s">
        <v>510</v>
      </c>
      <c r="K5" s="155" t="s">
        <v>162</v>
      </c>
      <c r="L5" s="17" t="s">
        <v>508</v>
      </c>
      <c r="M5" s="221" t="s">
        <v>509</v>
      </c>
      <c r="N5" s="221" t="s">
        <v>510</v>
      </c>
      <c r="O5" s="155" t="s">
        <v>162</v>
      </c>
    </row>
    <row r="6" spans="1:254" ht="15" x14ac:dyDescent="0.25">
      <c r="C6" s="2" t="s">
        <v>586</v>
      </c>
      <c r="D6" s="262">
        <v>8.0717355012893677E-2</v>
      </c>
      <c r="E6" s="268">
        <v>0.91928267478942871</v>
      </c>
      <c r="F6" s="268">
        <v>0</v>
      </c>
      <c r="G6" s="77">
        <v>179</v>
      </c>
      <c r="H6" s="262">
        <v>2.6636047288775444E-2</v>
      </c>
      <c r="I6" s="268">
        <v>0.97268182039260864</v>
      </c>
      <c r="J6" s="268">
        <v>6.821224233135581E-4</v>
      </c>
      <c r="K6" s="77">
        <v>2144</v>
      </c>
      <c r="L6" s="262">
        <v>3.5166405141353607E-2</v>
      </c>
      <c r="M6" s="268">
        <v>0.96445703506469727</v>
      </c>
      <c r="N6" s="268">
        <v>3.7657306529581547E-4</v>
      </c>
      <c r="O6" s="77">
        <v>1730</v>
      </c>
      <c r="P6" s="1"/>
      <c r="Q6" s="1"/>
      <c r="AP6" s="1"/>
      <c r="AR6" s="1"/>
      <c r="AT6" s="1"/>
      <c r="BE6" s="1"/>
      <c r="BQ6" s="1"/>
      <c r="CE6" s="1"/>
      <c r="CG6" s="1"/>
      <c r="CI6" s="1"/>
      <c r="CK6" s="1"/>
      <c r="CM6" s="1"/>
      <c r="CO6" s="1"/>
      <c r="CX6" s="1"/>
      <c r="DG6" s="1"/>
      <c r="DR6" s="1"/>
      <c r="EA6" s="1"/>
      <c r="EC6" s="1"/>
      <c r="EE6" s="1"/>
      <c r="EF6" s="1"/>
      <c r="EG6" s="1"/>
      <c r="EH6" s="1"/>
      <c r="EI6" s="1"/>
      <c r="EO6" s="1"/>
      <c r="EP6" s="1"/>
      <c r="EQ6" s="1"/>
      <c r="ER6" s="1"/>
      <c r="ES6" s="1"/>
      <c r="FB6" s="1"/>
      <c r="FD6" s="1"/>
      <c r="FF6" s="1"/>
      <c r="FG6" s="1"/>
      <c r="FI6" s="1"/>
      <c r="FK6" s="1"/>
      <c r="FL6" s="1"/>
      <c r="FN6" s="1"/>
      <c r="FP6" s="1"/>
      <c r="FQ6" s="1"/>
      <c r="FS6" s="1"/>
      <c r="FU6" s="1"/>
      <c r="FW6" s="1"/>
      <c r="FX6" s="1"/>
      <c r="FZ6" s="1"/>
      <c r="GB6" s="1"/>
      <c r="GD6" s="1"/>
      <c r="GE6" s="1"/>
      <c r="GG6" s="1"/>
      <c r="GI6" s="1"/>
      <c r="GL6" s="1"/>
      <c r="GN6" s="1"/>
      <c r="GP6" s="1"/>
      <c r="GR6" s="1"/>
      <c r="GZ6" s="1"/>
      <c r="HB6" s="1"/>
      <c r="IT6" s="1"/>
    </row>
    <row r="7" spans="1:254" ht="15" x14ac:dyDescent="0.25">
      <c r="C7" s="2" t="s">
        <v>588</v>
      </c>
      <c r="D7" s="264">
        <v>3.3656153827905655E-2</v>
      </c>
      <c r="E7" s="263">
        <v>0.96634382009506226</v>
      </c>
      <c r="F7" s="263">
        <v>0</v>
      </c>
      <c r="G7" s="194">
        <v>64</v>
      </c>
      <c r="H7" s="264">
        <v>2.6597626507282257E-2</v>
      </c>
      <c r="I7" s="263">
        <v>0.97340238094329834</v>
      </c>
      <c r="J7" s="263">
        <v>0</v>
      </c>
      <c r="K7" s="194">
        <v>172</v>
      </c>
      <c r="L7" s="264">
        <v>7.5115129351615906E-2</v>
      </c>
      <c r="M7" s="263">
        <v>0.9248848557472229</v>
      </c>
      <c r="N7" s="263">
        <v>0</v>
      </c>
      <c r="O7" s="194">
        <v>171</v>
      </c>
      <c r="P7" s="1"/>
      <c r="Q7" s="1"/>
      <c r="AP7" s="1"/>
      <c r="AR7" s="1"/>
      <c r="AT7" s="1"/>
      <c r="BE7" s="1"/>
      <c r="BQ7" s="1"/>
      <c r="CE7" s="1"/>
      <c r="CG7" s="1"/>
      <c r="CI7" s="1"/>
      <c r="CK7" s="1"/>
      <c r="CM7" s="1"/>
      <c r="CO7" s="1"/>
      <c r="CX7" s="1"/>
      <c r="DG7" s="1"/>
      <c r="DR7" s="1"/>
      <c r="EA7" s="1"/>
      <c r="EC7" s="1"/>
      <c r="EE7" s="1"/>
      <c r="EF7" s="1"/>
      <c r="EG7" s="1"/>
      <c r="EH7" s="1"/>
      <c r="EI7" s="1"/>
      <c r="EO7" s="1"/>
      <c r="EP7" s="1"/>
      <c r="EQ7" s="1"/>
      <c r="ER7" s="1"/>
      <c r="ES7" s="1"/>
      <c r="FB7" s="1"/>
      <c r="FD7" s="1"/>
      <c r="FF7" s="1"/>
      <c r="FG7" s="1"/>
      <c r="FI7" s="1"/>
      <c r="FK7" s="1"/>
      <c r="FL7" s="1"/>
      <c r="FN7" s="1"/>
      <c r="FP7" s="1"/>
      <c r="FQ7" s="1"/>
      <c r="FS7" s="1"/>
      <c r="FU7" s="1"/>
      <c r="FW7" s="1"/>
      <c r="FX7" s="1"/>
      <c r="FZ7" s="1"/>
      <c r="GB7" s="1"/>
      <c r="GD7" s="1"/>
      <c r="GE7" s="1"/>
      <c r="GG7" s="1"/>
      <c r="GI7" s="1"/>
      <c r="GL7" s="1"/>
      <c r="GN7" s="1"/>
      <c r="GP7" s="1"/>
      <c r="GR7" s="1"/>
      <c r="GZ7" s="1"/>
      <c r="HB7" s="1"/>
      <c r="IT7" s="1"/>
    </row>
    <row r="8" spans="1:254" ht="15" x14ac:dyDescent="0.25">
      <c r="C8" s="2" t="s">
        <v>156</v>
      </c>
      <c r="D8" s="264">
        <v>7.2540387511253357E-2</v>
      </c>
      <c r="E8" s="263">
        <v>0.92745959758758545</v>
      </c>
      <c r="F8" s="263">
        <v>0</v>
      </c>
      <c r="G8" s="194">
        <v>243</v>
      </c>
      <c r="H8" s="264">
        <v>2.6634428650140762E-2</v>
      </c>
      <c r="I8" s="263">
        <v>0.97271215915679932</v>
      </c>
      <c r="J8" s="263">
        <v>6.5339368302375078E-4</v>
      </c>
      <c r="K8" s="194">
        <v>2316</v>
      </c>
      <c r="L8" s="264">
        <v>3.7250936031341553E-2</v>
      </c>
      <c r="M8" s="263">
        <v>0.96239215135574341</v>
      </c>
      <c r="N8" s="263">
        <v>3.5692343953996897E-4</v>
      </c>
      <c r="O8" s="194">
        <v>1901</v>
      </c>
      <c r="P8" s="1"/>
      <c r="Q8" s="1"/>
      <c r="AP8" s="1"/>
      <c r="AR8" s="1"/>
      <c r="AT8" s="1"/>
      <c r="BE8" s="1"/>
      <c r="BQ8" s="1"/>
      <c r="CE8" s="1"/>
      <c r="CG8" s="1"/>
      <c r="CI8" s="1"/>
      <c r="CK8" s="1"/>
      <c r="CM8" s="1"/>
      <c r="CO8" s="1"/>
      <c r="CX8" s="1"/>
      <c r="DG8" s="1"/>
      <c r="DR8" s="1"/>
      <c r="EA8" s="1"/>
      <c r="EC8" s="1"/>
      <c r="EE8" s="1"/>
      <c r="EF8" s="1"/>
      <c r="EG8" s="1"/>
      <c r="EH8" s="1"/>
      <c r="EI8" s="1"/>
      <c r="EO8" s="1"/>
      <c r="EP8" s="1"/>
      <c r="EQ8" s="1"/>
      <c r="ER8" s="1"/>
      <c r="ES8" s="1"/>
      <c r="FB8" s="1"/>
      <c r="FD8" s="1"/>
      <c r="FF8" s="1"/>
      <c r="FG8" s="1"/>
      <c r="FI8" s="1"/>
      <c r="FK8" s="1"/>
      <c r="FL8" s="1"/>
      <c r="FN8" s="1"/>
      <c r="FP8" s="1"/>
      <c r="FQ8" s="1"/>
      <c r="FS8" s="1"/>
      <c r="FU8" s="1"/>
      <c r="FW8" s="1"/>
      <c r="FX8" s="1"/>
      <c r="FZ8" s="1"/>
      <c r="GB8" s="1"/>
      <c r="GD8" s="1"/>
      <c r="GE8" s="1"/>
      <c r="GG8" s="1"/>
      <c r="GI8" s="1"/>
      <c r="GL8" s="1"/>
      <c r="GN8" s="1"/>
      <c r="GP8" s="1"/>
      <c r="GR8" s="1"/>
      <c r="GZ8" s="1"/>
      <c r="HB8" s="1"/>
      <c r="IT8" s="1"/>
    </row>
    <row r="9" spans="1:254" ht="15" x14ac:dyDescent="0.25">
      <c r="C9" s="2" t="s">
        <v>591</v>
      </c>
      <c r="D9" s="264">
        <v>0.53122234344482422</v>
      </c>
      <c r="E9" s="263">
        <v>0.46877765655517578</v>
      </c>
      <c r="F9" s="263">
        <v>0</v>
      </c>
      <c r="G9" s="194">
        <v>526</v>
      </c>
      <c r="H9" s="264">
        <v>0.57035458087921143</v>
      </c>
      <c r="I9" s="263">
        <v>0.42817780375480652</v>
      </c>
      <c r="J9" s="263">
        <v>1.4675828861072659E-3</v>
      </c>
      <c r="K9" s="194">
        <v>3536</v>
      </c>
      <c r="L9" s="264">
        <v>0.64978897571563721</v>
      </c>
      <c r="M9" s="263">
        <v>0.34899377822875977</v>
      </c>
      <c r="N9" s="263">
        <v>1.2172529241070151E-3</v>
      </c>
      <c r="O9" s="194">
        <v>3442</v>
      </c>
      <c r="P9" s="1"/>
      <c r="Q9" s="1"/>
      <c r="AP9" s="1"/>
      <c r="AR9" s="1"/>
      <c r="AT9" s="1"/>
      <c r="BE9" s="1"/>
      <c r="BQ9" s="1"/>
      <c r="CE9" s="1"/>
      <c r="CG9" s="1"/>
      <c r="CI9" s="1"/>
      <c r="CK9" s="1"/>
      <c r="CM9" s="1"/>
      <c r="CO9" s="1"/>
      <c r="CX9" s="1"/>
      <c r="DG9" s="1"/>
      <c r="DR9" s="1"/>
      <c r="EA9" s="1"/>
      <c r="EC9" s="1"/>
      <c r="EE9" s="1"/>
      <c r="EF9" s="1"/>
      <c r="EG9" s="1"/>
      <c r="EH9" s="1"/>
      <c r="EI9" s="1"/>
      <c r="EO9" s="1"/>
      <c r="EP9" s="1"/>
      <c r="EQ9" s="1"/>
      <c r="ER9" s="1"/>
      <c r="ES9" s="1"/>
      <c r="FB9" s="1"/>
      <c r="FD9" s="1"/>
      <c r="FF9" s="1"/>
      <c r="FG9" s="1"/>
      <c r="FI9" s="1"/>
      <c r="FK9" s="1"/>
      <c r="FL9" s="1"/>
      <c r="FN9" s="1"/>
      <c r="FP9" s="1"/>
      <c r="FQ9" s="1"/>
      <c r="FS9" s="1"/>
      <c r="FU9" s="1"/>
      <c r="FW9" s="1"/>
      <c r="FX9" s="1"/>
      <c r="FZ9" s="1"/>
      <c r="GB9" s="1"/>
      <c r="GD9" s="1"/>
      <c r="GE9" s="1"/>
      <c r="GG9" s="1"/>
      <c r="GI9" s="1"/>
      <c r="GL9" s="1"/>
      <c r="GN9" s="1"/>
      <c r="GP9" s="1"/>
      <c r="GR9" s="1"/>
      <c r="GZ9" s="1"/>
      <c r="HB9" s="1"/>
      <c r="IT9" s="1"/>
    </row>
    <row r="10" spans="1:254" ht="15" x14ac:dyDescent="0.25">
      <c r="C10" s="2" t="s">
        <v>592</v>
      </c>
      <c r="D10" s="264">
        <v>0.11981068551540375</v>
      </c>
      <c r="E10" s="263">
        <v>0.88018929958343506</v>
      </c>
      <c r="F10" s="263">
        <v>0</v>
      </c>
      <c r="G10" s="194">
        <v>267</v>
      </c>
      <c r="H10" s="264">
        <v>0.14409846067428589</v>
      </c>
      <c r="I10" s="263">
        <v>0.85377490520477295</v>
      </c>
      <c r="J10" s="263">
        <v>2.126635517925024E-3</v>
      </c>
      <c r="K10" s="194">
        <v>1834</v>
      </c>
      <c r="L10" s="264">
        <v>0.17907823622226715</v>
      </c>
      <c r="M10" s="263">
        <v>0.81971579790115356</v>
      </c>
      <c r="N10" s="263">
        <v>1.2059351429343224E-3</v>
      </c>
      <c r="O10" s="194">
        <v>1743</v>
      </c>
      <c r="P10" s="1"/>
      <c r="Q10" s="1"/>
      <c r="AP10" s="1"/>
      <c r="AR10" s="1"/>
      <c r="AT10" s="1"/>
      <c r="BE10" s="1"/>
      <c r="BQ10" s="1"/>
      <c r="CE10" s="1"/>
      <c r="CG10" s="1"/>
      <c r="CI10" s="1"/>
      <c r="CK10" s="1"/>
      <c r="CM10" s="1"/>
      <c r="CO10" s="1"/>
      <c r="CX10" s="1"/>
      <c r="DG10" s="1"/>
      <c r="DR10" s="1"/>
      <c r="EA10" s="1"/>
      <c r="EC10" s="1"/>
      <c r="EE10" s="1"/>
      <c r="EF10" s="1"/>
      <c r="EG10" s="1"/>
      <c r="EH10" s="1"/>
      <c r="EI10" s="1"/>
      <c r="EO10" s="1"/>
      <c r="EP10" s="1"/>
      <c r="EQ10" s="1"/>
      <c r="ER10" s="1"/>
      <c r="ES10" s="1"/>
      <c r="FB10" s="1"/>
      <c r="FD10" s="1"/>
      <c r="FF10" s="1"/>
      <c r="FG10" s="1"/>
      <c r="FI10" s="1"/>
      <c r="FK10" s="1"/>
      <c r="FL10" s="1"/>
      <c r="FN10" s="1"/>
      <c r="FP10" s="1"/>
      <c r="FQ10" s="1"/>
      <c r="FS10" s="1"/>
      <c r="FU10" s="1"/>
      <c r="FW10" s="1"/>
      <c r="FX10" s="1"/>
      <c r="FZ10" s="1"/>
      <c r="GB10" s="1"/>
      <c r="GD10" s="1"/>
      <c r="GE10" s="1"/>
      <c r="GG10" s="1"/>
      <c r="GI10" s="1"/>
      <c r="GL10" s="1"/>
      <c r="GN10" s="1"/>
      <c r="GP10" s="1"/>
      <c r="GR10" s="1"/>
      <c r="GZ10" s="1"/>
      <c r="HB10" s="1"/>
      <c r="IT10" s="1"/>
    </row>
    <row r="11" spans="1:254" ht="15" x14ac:dyDescent="0.25">
      <c r="C11" s="2" t="s">
        <v>158</v>
      </c>
      <c r="D11" s="264">
        <v>0.39250338077545166</v>
      </c>
      <c r="E11" s="263">
        <v>0.60643774271011353</v>
      </c>
      <c r="F11" s="263">
        <v>1.0588791919872165E-3</v>
      </c>
      <c r="G11" s="194">
        <v>834</v>
      </c>
      <c r="H11" s="264">
        <v>0.4294324517250061</v>
      </c>
      <c r="I11" s="263">
        <v>0.56897222995758057</v>
      </c>
      <c r="J11" s="263">
        <v>1.5953087713569403E-3</v>
      </c>
      <c r="K11" s="194">
        <v>5664</v>
      </c>
      <c r="L11" s="264">
        <v>0.49786469340324402</v>
      </c>
      <c r="M11" s="263">
        <v>0.50098103284835815</v>
      </c>
      <c r="N11" s="263">
        <v>1.1542777065187693E-3</v>
      </c>
      <c r="O11" s="194">
        <v>5460</v>
      </c>
      <c r="P11" s="1"/>
      <c r="Q11" s="1"/>
      <c r="AP11" s="1"/>
      <c r="AR11" s="1"/>
      <c r="AT11" s="1"/>
      <c r="BE11" s="1"/>
      <c r="BQ11" s="1"/>
      <c r="CE11" s="1"/>
      <c r="CG11" s="1"/>
      <c r="CI11" s="1"/>
      <c r="CK11" s="1"/>
      <c r="CM11" s="1"/>
      <c r="CO11" s="1"/>
      <c r="CX11" s="1"/>
      <c r="DG11" s="1"/>
      <c r="DR11" s="1"/>
      <c r="EA11" s="1"/>
      <c r="EC11" s="1"/>
      <c r="EE11" s="1"/>
      <c r="EF11" s="1"/>
      <c r="EG11" s="1"/>
      <c r="EH11" s="1"/>
      <c r="EI11" s="1"/>
      <c r="EO11" s="1"/>
      <c r="EP11" s="1"/>
      <c r="EQ11" s="1"/>
      <c r="ER11" s="1"/>
      <c r="ES11" s="1"/>
      <c r="FB11" s="1"/>
      <c r="FD11" s="1"/>
      <c r="FF11" s="1"/>
      <c r="FG11" s="1"/>
      <c r="FI11" s="1"/>
      <c r="FK11" s="1"/>
      <c r="FL11" s="1"/>
      <c r="FN11" s="1"/>
      <c r="FP11" s="1"/>
      <c r="FQ11" s="1"/>
      <c r="FS11" s="1"/>
      <c r="FU11" s="1"/>
      <c r="FW11" s="1"/>
      <c r="FX11" s="1"/>
      <c r="FZ11" s="1"/>
      <c r="GB11" s="1"/>
      <c r="GD11" s="1"/>
      <c r="GE11" s="1"/>
      <c r="GG11" s="1"/>
      <c r="GI11" s="1"/>
      <c r="GL11" s="1"/>
      <c r="GN11" s="1"/>
      <c r="GP11" s="1"/>
      <c r="GR11" s="1"/>
      <c r="GZ11" s="1"/>
      <c r="HB11" s="1"/>
      <c r="IT11" s="1"/>
    </row>
    <row r="12" spans="1:254" ht="15" x14ac:dyDescent="0.25">
      <c r="C12" s="2" t="s">
        <v>160</v>
      </c>
      <c r="D12" s="264">
        <v>0.49990791082382202</v>
      </c>
      <c r="E12" s="263">
        <v>0.50009208917617798</v>
      </c>
      <c r="F12" s="263">
        <v>0</v>
      </c>
      <c r="G12" s="194">
        <v>155</v>
      </c>
      <c r="H12" s="264">
        <v>0.4843689501285553</v>
      </c>
      <c r="I12" s="263">
        <v>0.51563102006912231</v>
      </c>
      <c r="J12" s="263">
        <v>0</v>
      </c>
      <c r="K12" s="194">
        <v>1003</v>
      </c>
      <c r="L12" s="264">
        <v>0.51407098770141602</v>
      </c>
      <c r="M12" s="263">
        <v>0.4852013885974884</v>
      </c>
      <c r="N12" s="263">
        <v>7.2765146614983678E-4</v>
      </c>
      <c r="O12" s="194">
        <v>996</v>
      </c>
      <c r="P12" s="1"/>
      <c r="Q12" s="1"/>
      <c r="AP12" s="1"/>
      <c r="AR12" s="1"/>
      <c r="AT12" s="1"/>
      <c r="BE12" s="1"/>
      <c r="BQ12" s="1"/>
      <c r="CE12" s="1"/>
      <c r="CG12" s="1"/>
      <c r="CI12" s="1"/>
      <c r="CK12" s="1"/>
      <c r="CM12" s="1"/>
      <c r="CO12" s="1"/>
      <c r="CX12" s="1"/>
      <c r="DG12" s="1"/>
      <c r="DR12" s="1"/>
      <c r="EA12" s="1"/>
      <c r="EC12" s="1"/>
      <c r="EE12" s="1"/>
      <c r="EF12" s="1"/>
      <c r="EG12" s="1"/>
      <c r="EH12" s="1"/>
      <c r="EI12" s="1"/>
      <c r="EO12" s="1"/>
      <c r="EP12" s="1"/>
      <c r="EQ12" s="1"/>
      <c r="ER12" s="1"/>
      <c r="ES12" s="1"/>
      <c r="FB12" s="1"/>
      <c r="FD12" s="1"/>
      <c r="FF12" s="1"/>
      <c r="FG12" s="1"/>
      <c r="FI12" s="1"/>
      <c r="FK12" s="1"/>
      <c r="FL12" s="1"/>
      <c r="FN12" s="1"/>
      <c r="FP12" s="1"/>
      <c r="FQ12" s="1"/>
      <c r="FS12" s="1"/>
      <c r="FU12" s="1"/>
      <c r="FW12" s="1"/>
      <c r="FX12" s="1"/>
      <c r="FZ12" s="1"/>
      <c r="GB12" s="1"/>
      <c r="GD12" s="1"/>
      <c r="GE12" s="1"/>
      <c r="GG12" s="1"/>
      <c r="GI12" s="1"/>
      <c r="GL12" s="1"/>
      <c r="GN12" s="1"/>
      <c r="GP12" s="1"/>
      <c r="GR12" s="1"/>
      <c r="GZ12" s="1"/>
      <c r="HB12" s="1"/>
      <c r="IT12" s="1"/>
    </row>
    <row r="13" spans="1:254" ht="15" x14ac:dyDescent="0.25">
      <c r="D13" s="46"/>
      <c r="E13" s="46"/>
      <c r="F13" s="46"/>
      <c r="G13" s="46"/>
      <c r="H13" s="46"/>
      <c r="I13" s="46"/>
      <c r="J13" s="46"/>
      <c r="K13" s="46"/>
      <c r="L13" s="46"/>
      <c r="M13" s="46"/>
      <c r="N13" s="46"/>
      <c r="O13" s="46"/>
      <c r="P13" s="1"/>
      <c r="Q13" s="1"/>
      <c r="AP13" s="1"/>
      <c r="AR13" s="1"/>
      <c r="AT13" s="1"/>
      <c r="BE13" s="1"/>
      <c r="BQ13" s="1"/>
      <c r="CE13" s="1"/>
      <c r="CG13" s="1"/>
      <c r="CI13" s="1"/>
      <c r="CK13" s="1"/>
      <c r="CM13" s="1"/>
      <c r="CO13" s="1"/>
      <c r="CX13" s="1"/>
      <c r="DG13" s="1"/>
      <c r="DR13" s="1"/>
      <c r="EA13" s="1"/>
      <c r="EC13" s="1"/>
      <c r="EE13" s="1"/>
      <c r="EF13" s="1"/>
      <c r="EG13" s="1"/>
      <c r="EH13" s="1"/>
      <c r="EI13" s="1"/>
      <c r="EO13" s="1"/>
      <c r="EP13" s="1"/>
      <c r="EQ13" s="1"/>
      <c r="ER13" s="1"/>
      <c r="ES13" s="1"/>
      <c r="FB13" s="1"/>
      <c r="FD13" s="1"/>
      <c r="FF13" s="1"/>
      <c r="FG13" s="1"/>
      <c r="FI13" s="1"/>
      <c r="FK13" s="1"/>
      <c r="FL13" s="1"/>
      <c r="FN13" s="1"/>
      <c r="FP13" s="1"/>
      <c r="FQ13" s="1"/>
      <c r="FS13" s="1"/>
      <c r="FU13" s="1"/>
      <c r="FW13" s="1"/>
      <c r="FX13" s="1"/>
      <c r="FZ13" s="1"/>
      <c r="GB13" s="1"/>
      <c r="GD13" s="1"/>
      <c r="GE13" s="1"/>
      <c r="GG13" s="1"/>
      <c r="GI13" s="1"/>
      <c r="GL13" s="1"/>
      <c r="GN13" s="1"/>
      <c r="GP13" s="1"/>
      <c r="GR13" s="1"/>
      <c r="GZ13" s="1"/>
      <c r="HB13" s="1"/>
      <c r="IT13" s="1"/>
    </row>
    <row r="14" spans="1:254" x14ac:dyDescent="0.2">
      <c r="C14" s="2" t="s">
        <v>511</v>
      </c>
    </row>
    <row r="15" spans="1:254" x14ac:dyDescent="0.2">
      <c r="C15" s="2" t="s">
        <v>512</v>
      </c>
    </row>
    <row r="16" spans="1:254" ht="15" x14ac:dyDescent="0.25">
      <c r="D16" s="1"/>
      <c r="E16" s="1"/>
      <c r="P16" s="1"/>
      <c r="Q16" s="1"/>
      <c r="AP16" s="1"/>
      <c r="AR16" s="1"/>
      <c r="AT16" s="1"/>
      <c r="BE16" s="1"/>
      <c r="BQ16" s="1"/>
      <c r="CE16" s="1"/>
      <c r="CG16" s="1"/>
      <c r="CI16" s="1"/>
      <c r="CK16" s="1"/>
      <c r="CM16" s="1"/>
      <c r="CO16" s="1"/>
      <c r="CX16" s="1"/>
      <c r="DG16" s="1"/>
      <c r="DR16" s="1"/>
      <c r="EA16" s="1"/>
      <c r="EC16" s="1"/>
      <c r="EE16" s="1"/>
      <c r="EF16" s="1"/>
      <c r="EG16" s="1"/>
      <c r="EH16" s="1"/>
      <c r="EI16" s="1"/>
      <c r="EO16" s="1"/>
      <c r="EP16" s="1"/>
      <c r="EQ16" s="1"/>
      <c r="ER16" s="1"/>
      <c r="ES16" s="1"/>
      <c r="FB16" s="1"/>
      <c r="FD16" s="1"/>
      <c r="FF16" s="1"/>
      <c r="FG16" s="1"/>
      <c r="FI16" s="1"/>
      <c r="FK16" s="1"/>
      <c r="FL16" s="1"/>
      <c r="FN16" s="1"/>
      <c r="FP16" s="1"/>
      <c r="FQ16" s="1"/>
      <c r="FS16" s="1"/>
      <c r="FU16" s="1"/>
      <c r="FW16" s="1"/>
      <c r="FX16" s="1"/>
      <c r="FZ16" s="1"/>
      <c r="GB16" s="1"/>
      <c r="GD16" s="1"/>
      <c r="GE16" s="1"/>
      <c r="GG16" s="1"/>
      <c r="GI16" s="1"/>
      <c r="GL16" s="1"/>
      <c r="GN16" s="1"/>
      <c r="GP16" s="1"/>
      <c r="GR16" s="1"/>
      <c r="GZ16" s="1"/>
      <c r="HB16" s="1"/>
      <c r="IT16" s="1"/>
    </row>
    <row r="17" spans="3:254" ht="15" x14ac:dyDescent="0.25">
      <c r="C17" s="97" t="s">
        <v>163</v>
      </c>
      <c r="D17" s="1"/>
      <c r="E17" s="1"/>
      <c r="P17" s="1"/>
      <c r="Q17" s="1"/>
      <c r="AP17" s="1"/>
      <c r="AR17" s="1"/>
      <c r="AT17" s="1"/>
      <c r="BE17" s="1"/>
      <c r="BQ17" s="1"/>
      <c r="CE17" s="1"/>
      <c r="CG17" s="1"/>
      <c r="CI17" s="1"/>
      <c r="CK17" s="1"/>
      <c r="CM17" s="1"/>
      <c r="CO17" s="1"/>
      <c r="CX17" s="1"/>
      <c r="DG17" s="1"/>
      <c r="DR17" s="1"/>
      <c r="EA17" s="1"/>
      <c r="EC17" s="1"/>
      <c r="EE17" s="1"/>
      <c r="EF17" s="1"/>
      <c r="EG17" s="1"/>
      <c r="EH17" s="1"/>
      <c r="EI17" s="1"/>
      <c r="EO17" s="1"/>
      <c r="EP17" s="1"/>
      <c r="EQ17" s="1"/>
      <c r="ER17" s="1"/>
      <c r="ES17" s="1"/>
      <c r="FB17" s="1"/>
      <c r="FD17" s="1"/>
      <c r="FF17" s="1"/>
      <c r="FG17" s="1"/>
      <c r="FI17" s="1"/>
      <c r="FK17" s="1"/>
      <c r="FL17" s="1"/>
      <c r="FN17" s="1"/>
      <c r="FP17" s="1"/>
      <c r="FQ17" s="1"/>
      <c r="FS17" s="1"/>
      <c r="FU17" s="1"/>
      <c r="FW17" s="1"/>
      <c r="FX17" s="1"/>
      <c r="FZ17" s="1"/>
      <c r="GB17" s="1"/>
      <c r="GD17" s="1"/>
      <c r="GE17" s="1"/>
      <c r="GG17" s="1"/>
      <c r="GI17" s="1"/>
      <c r="GL17" s="1"/>
      <c r="GN17" s="1"/>
      <c r="GP17" s="1"/>
      <c r="GR17" s="1"/>
      <c r="GZ17" s="1"/>
      <c r="HB17" s="1"/>
      <c r="IT17" s="1"/>
    </row>
    <row r="18" spans="3:254" ht="15" x14ac:dyDescent="0.25">
      <c r="C18" s="105" t="s">
        <v>580</v>
      </c>
      <c r="D18" s="1"/>
      <c r="E18" s="1"/>
      <c r="P18" s="1"/>
      <c r="Q18" s="1"/>
      <c r="AP18" s="1"/>
      <c r="AR18" s="1"/>
      <c r="AT18" s="1"/>
      <c r="BE18" s="1"/>
      <c r="BQ18" s="1"/>
      <c r="CE18" s="1"/>
      <c r="CG18" s="1"/>
      <c r="CI18" s="1"/>
      <c r="CK18" s="1"/>
      <c r="CM18" s="1"/>
      <c r="CO18" s="1"/>
      <c r="CX18" s="1"/>
      <c r="DG18" s="1"/>
      <c r="DR18" s="1"/>
      <c r="EA18" s="1"/>
      <c r="EC18" s="1"/>
      <c r="EE18" s="1"/>
      <c r="EF18" s="1"/>
      <c r="EG18" s="1"/>
      <c r="EH18" s="1"/>
      <c r="EI18" s="1"/>
      <c r="EO18" s="1"/>
      <c r="EP18" s="1"/>
      <c r="EQ18" s="1"/>
      <c r="ER18" s="1"/>
      <c r="ES18" s="1"/>
      <c r="FB18" s="1"/>
      <c r="FD18" s="1"/>
      <c r="FF18" s="1"/>
      <c r="FG18" s="1"/>
      <c r="FI18" s="1"/>
      <c r="FK18" s="1"/>
      <c r="FL18" s="1"/>
      <c r="FN18" s="1"/>
      <c r="FP18" s="1"/>
      <c r="FQ18" s="1"/>
      <c r="FS18" s="1"/>
      <c r="FU18" s="1"/>
      <c r="FW18" s="1"/>
      <c r="FX18" s="1"/>
      <c r="FZ18" s="1"/>
      <c r="GB18" s="1"/>
      <c r="GD18" s="1"/>
      <c r="GE18" s="1"/>
      <c r="GG18" s="1"/>
      <c r="GI18" s="1"/>
      <c r="GL18" s="1"/>
      <c r="GN18" s="1"/>
      <c r="GP18" s="1"/>
      <c r="GR18" s="1"/>
      <c r="GZ18" s="1"/>
      <c r="HB18" s="1"/>
      <c r="IT18" s="1"/>
    </row>
    <row r="19" spans="3:254" ht="15" x14ac:dyDescent="0.25">
      <c r="D19" s="1"/>
      <c r="E19" s="1"/>
      <c r="P19" s="1"/>
      <c r="Q19" s="1"/>
      <c r="AP19" s="1"/>
      <c r="AR19" s="1"/>
      <c r="AT19" s="1"/>
      <c r="BE19" s="1"/>
      <c r="BQ19" s="1"/>
      <c r="CE19" s="1"/>
      <c r="CG19" s="1"/>
      <c r="CI19" s="1"/>
      <c r="CK19" s="1"/>
      <c r="CM19" s="1"/>
      <c r="CO19" s="1"/>
      <c r="CX19" s="1"/>
      <c r="DG19" s="1"/>
      <c r="DR19" s="1"/>
      <c r="EA19" s="1"/>
      <c r="EC19" s="1"/>
      <c r="EE19" s="1"/>
      <c r="EF19" s="1"/>
      <c r="EG19" s="1"/>
      <c r="EH19" s="1"/>
      <c r="EI19" s="1"/>
      <c r="EO19" s="1"/>
      <c r="EP19" s="1"/>
      <c r="EQ19" s="1"/>
      <c r="ER19" s="1"/>
      <c r="ES19" s="1"/>
      <c r="FB19" s="1"/>
      <c r="FD19" s="1"/>
      <c r="FF19" s="1"/>
      <c r="FG19" s="1"/>
      <c r="FI19" s="1"/>
      <c r="FK19" s="1"/>
      <c r="FL19" s="1"/>
      <c r="FN19" s="1"/>
      <c r="FP19" s="1"/>
      <c r="FQ19" s="1"/>
      <c r="FS19" s="1"/>
      <c r="FU19" s="1"/>
      <c r="FW19" s="1"/>
      <c r="FX19" s="1"/>
      <c r="FZ19" s="1"/>
      <c r="GB19" s="1"/>
      <c r="GD19" s="1"/>
      <c r="GE19" s="1"/>
      <c r="GG19" s="1"/>
      <c r="GI19" s="1"/>
      <c r="GL19" s="1"/>
      <c r="GN19" s="1"/>
      <c r="GP19" s="1"/>
      <c r="GR19" s="1"/>
      <c r="GZ19" s="1"/>
      <c r="HB19" s="1"/>
      <c r="IT19" s="1"/>
    </row>
    <row r="20" spans="3:254" ht="15" x14ac:dyDescent="0.25">
      <c r="D20" s="1"/>
      <c r="E20" s="1"/>
      <c r="P20" s="1"/>
      <c r="Q20" s="1"/>
      <c r="AP20" s="1"/>
      <c r="AR20" s="1"/>
      <c r="AT20" s="1"/>
      <c r="BE20" s="1"/>
      <c r="BQ20" s="1"/>
      <c r="CE20" s="1"/>
      <c r="CG20" s="1"/>
      <c r="CI20" s="1"/>
      <c r="CK20" s="1"/>
      <c r="CM20" s="1"/>
      <c r="CO20" s="1"/>
      <c r="CX20" s="1"/>
      <c r="DG20" s="1"/>
      <c r="DR20" s="1"/>
      <c r="EA20" s="1"/>
      <c r="EC20" s="1"/>
      <c r="EE20" s="1"/>
      <c r="EF20" s="1"/>
      <c r="EG20" s="1"/>
      <c r="EH20" s="1"/>
      <c r="EI20" s="1"/>
      <c r="EO20" s="1"/>
      <c r="EP20" s="1"/>
      <c r="EQ20" s="1"/>
      <c r="ER20" s="1"/>
      <c r="ES20" s="1"/>
      <c r="FB20" s="1"/>
      <c r="FD20" s="1"/>
      <c r="FF20" s="1"/>
      <c r="FG20" s="1"/>
      <c r="FI20" s="1"/>
      <c r="FK20" s="1"/>
      <c r="FL20" s="1"/>
      <c r="FN20" s="1"/>
      <c r="FP20" s="1"/>
      <c r="FQ20" s="1"/>
      <c r="FS20" s="1"/>
      <c r="FU20" s="1"/>
      <c r="FW20" s="1"/>
      <c r="FX20" s="1"/>
      <c r="FZ20" s="1"/>
      <c r="GB20" s="1"/>
      <c r="GD20" s="1"/>
      <c r="GE20" s="1"/>
      <c r="GG20" s="1"/>
      <c r="GI20" s="1"/>
      <c r="GL20" s="1"/>
      <c r="GN20" s="1"/>
      <c r="GP20" s="1"/>
      <c r="GR20" s="1"/>
      <c r="GZ20" s="1"/>
      <c r="HB20" s="1"/>
      <c r="IT20" s="1"/>
    </row>
    <row r="21" spans="3:254" ht="15" x14ac:dyDescent="0.25">
      <c r="D21" s="1"/>
      <c r="E21" s="1"/>
      <c r="P21" s="1"/>
      <c r="Q21" s="1"/>
      <c r="AP21" s="1"/>
      <c r="AR21" s="1"/>
      <c r="AT21" s="1"/>
      <c r="BE21" s="1"/>
      <c r="BQ21" s="1"/>
      <c r="CE21" s="1"/>
      <c r="CG21" s="1"/>
      <c r="CI21" s="1"/>
      <c r="CK21" s="1"/>
      <c r="CM21" s="1"/>
      <c r="CO21" s="1"/>
      <c r="CX21" s="1"/>
      <c r="DG21" s="1"/>
      <c r="DR21" s="1"/>
      <c r="EA21" s="1"/>
      <c r="EC21" s="1"/>
      <c r="EE21" s="1"/>
      <c r="EF21" s="1"/>
      <c r="EG21" s="1"/>
      <c r="EH21" s="1"/>
      <c r="EI21" s="1"/>
      <c r="EO21" s="1"/>
      <c r="EP21" s="1"/>
      <c r="EQ21" s="1"/>
      <c r="ER21" s="1"/>
      <c r="ES21" s="1"/>
      <c r="FB21" s="1"/>
      <c r="FD21" s="1"/>
      <c r="FF21" s="1"/>
      <c r="FG21" s="1"/>
      <c r="FI21" s="1"/>
      <c r="FK21" s="1"/>
      <c r="FL21" s="1"/>
      <c r="FN21" s="1"/>
      <c r="FP21" s="1"/>
      <c r="FQ21" s="1"/>
      <c r="FS21" s="1"/>
      <c r="FU21" s="1"/>
      <c r="FW21" s="1"/>
      <c r="FX21" s="1"/>
      <c r="FZ21" s="1"/>
      <c r="GB21" s="1"/>
      <c r="GD21" s="1"/>
      <c r="GE21" s="1"/>
      <c r="GG21" s="1"/>
      <c r="GI21" s="1"/>
      <c r="GL21" s="1"/>
      <c r="GN21" s="1"/>
      <c r="GP21" s="1"/>
      <c r="GR21" s="1"/>
      <c r="GZ21" s="1"/>
      <c r="HB21" s="1"/>
      <c r="IT21" s="1"/>
    </row>
    <row r="22" spans="3:254" ht="15" x14ac:dyDescent="0.25">
      <c r="D22" s="1"/>
      <c r="E22" s="1"/>
      <c r="P22" s="1"/>
      <c r="Q22" s="1"/>
      <c r="AP22" s="1"/>
      <c r="AR22" s="1"/>
      <c r="AT22" s="1"/>
      <c r="BE22" s="1"/>
      <c r="BQ22" s="1"/>
      <c r="CE22" s="1"/>
      <c r="CG22" s="1"/>
      <c r="CI22" s="1"/>
      <c r="CK22" s="1"/>
      <c r="CM22" s="1"/>
      <c r="CO22" s="1"/>
      <c r="CX22" s="1"/>
      <c r="DG22" s="1"/>
      <c r="DR22" s="1"/>
      <c r="EA22" s="1"/>
      <c r="EC22" s="1"/>
      <c r="EE22" s="1"/>
      <c r="EF22" s="1"/>
      <c r="EG22" s="1"/>
      <c r="EH22" s="1"/>
      <c r="EI22" s="1"/>
      <c r="EO22" s="1"/>
      <c r="EP22" s="1"/>
      <c r="EQ22" s="1"/>
      <c r="ER22" s="1"/>
      <c r="ES22" s="1"/>
      <c r="FB22" s="1"/>
      <c r="FD22" s="1"/>
      <c r="FF22" s="1"/>
      <c r="FG22" s="1"/>
      <c r="FI22" s="1"/>
      <c r="FK22" s="1"/>
      <c r="FL22" s="1"/>
      <c r="FN22" s="1"/>
      <c r="FP22" s="1"/>
      <c r="FQ22" s="1"/>
      <c r="FS22" s="1"/>
      <c r="FU22" s="1"/>
      <c r="FW22" s="1"/>
      <c r="FX22" s="1"/>
      <c r="FZ22" s="1"/>
      <c r="GB22" s="1"/>
      <c r="GD22" s="1"/>
      <c r="GE22" s="1"/>
      <c r="GG22" s="1"/>
      <c r="GI22" s="1"/>
      <c r="GL22" s="1"/>
      <c r="GN22" s="1"/>
      <c r="GP22" s="1"/>
      <c r="GR22" s="1"/>
      <c r="GZ22" s="1"/>
      <c r="HB22" s="1"/>
      <c r="IT22" s="1"/>
    </row>
    <row r="23" spans="3:254" ht="15" x14ac:dyDescent="0.25">
      <c r="D23" s="1"/>
      <c r="E23" s="1"/>
      <c r="P23" s="1"/>
      <c r="Q23" s="1"/>
      <c r="AP23" s="1"/>
      <c r="AR23" s="1"/>
      <c r="AT23" s="1"/>
      <c r="BE23" s="1"/>
      <c r="BQ23" s="1"/>
      <c r="CE23" s="1"/>
      <c r="CG23" s="1"/>
      <c r="CI23" s="1"/>
      <c r="CK23" s="1"/>
      <c r="CM23" s="1"/>
      <c r="CO23" s="1"/>
      <c r="CX23" s="1"/>
      <c r="DG23" s="1"/>
      <c r="DR23" s="1"/>
      <c r="EA23" s="1"/>
      <c r="EC23" s="1"/>
      <c r="EE23" s="1"/>
      <c r="EF23" s="1"/>
      <c r="EG23" s="1"/>
      <c r="EH23" s="1"/>
      <c r="EI23" s="1"/>
      <c r="EO23" s="1"/>
      <c r="EP23" s="1"/>
      <c r="EQ23" s="1"/>
      <c r="ER23" s="1"/>
      <c r="ES23" s="1"/>
      <c r="FB23" s="1"/>
      <c r="FD23" s="1"/>
      <c r="FF23" s="1"/>
      <c r="FG23" s="1"/>
      <c r="FI23" s="1"/>
      <c r="FK23" s="1"/>
      <c r="FL23" s="1"/>
      <c r="FN23" s="1"/>
      <c r="FP23" s="1"/>
      <c r="FQ23" s="1"/>
      <c r="FS23" s="1"/>
      <c r="FU23" s="1"/>
      <c r="FW23" s="1"/>
      <c r="FX23" s="1"/>
      <c r="FZ23" s="1"/>
      <c r="GB23" s="1"/>
      <c r="GD23" s="1"/>
      <c r="GE23" s="1"/>
      <c r="GG23" s="1"/>
      <c r="GI23" s="1"/>
      <c r="GL23" s="1"/>
      <c r="GN23" s="1"/>
      <c r="GP23" s="1"/>
      <c r="GR23" s="1"/>
      <c r="GZ23" s="1"/>
      <c r="HB23" s="1"/>
      <c r="IT23" s="1"/>
    </row>
    <row r="24" spans="3:254" ht="15" x14ac:dyDescent="0.25">
      <c r="D24" s="1"/>
      <c r="E24" s="1"/>
      <c r="P24" s="1"/>
      <c r="Q24" s="1"/>
      <c r="AP24" s="1"/>
      <c r="AR24" s="1"/>
      <c r="AT24" s="1"/>
      <c r="BE24" s="1"/>
      <c r="BQ24" s="1"/>
      <c r="CE24" s="1"/>
      <c r="CG24" s="1"/>
      <c r="CI24" s="1"/>
      <c r="CK24" s="1"/>
      <c r="CM24" s="1"/>
      <c r="CO24" s="1"/>
      <c r="CX24" s="1"/>
      <c r="DG24" s="1"/>
      <c r="DR24" s="1"/>
      <c r="EA24" s="1"/>
      <c r="EC24" s="1"/>
      <c r="EE24" s="1"/>
      <c r="EF24" s="1"/>
      <c r="EG24" s="1"/>
      <c r="EH24" s="1"/>
      <c r="EI24" s="1"/>
      <c r="EO24" s="1"/>
      <c r="EP24" s="1"/>
      <c r="EQ24" s="1"/>
      <c r="ER24" s="1"/>
      <c r="ES24" s="1"/>
      <c r="FB24" s="1"/>
      <c r="FD24" s="1"/>
      <c r="FF24" s="1"/>
      <c r="FG24" s="1"/>
      <c r="FI24" s="1"/>
      <c r="FK24" s="1"/>
      <c r="FL24" s="1"/>
      <c r="FN24" s="1"/>
      <c r="FP24" s="1"/>
      <c r="FQ24" s="1"/>
      <c r="FS24" s="1"/>
      <c r="FU24" s="1"/>
      <c r="FW24" s="1"/>
      <c r="FX24" s="1"/>
      <c r="FZ24" s="1"/>
      <c r="GB24" s="1"/>
      <c r="GD24" s="1"/>
      <c r="GE24" s="1"/>
      <c r="GG24" s="1"/>
      <c r="GI24" s="1"/>
      <c r="GL24" s="1"/>
      <c r="GN24" s="1"/>
      <c r="GP24" s="1"/>
      <c r="GR24" s="1"/>
      <c r="GZ24" s="1"/>
      <c r="HB24" s="1"/>
      <c r="IT24" s="1"/>
    </row>
    <row r="25" spans="3:254" ht="15" x14ac:dyDescent="0.25">
      <c r="D25" s="1"/>
      <c r="E25" s="1"/>
      <c r="P25" s="1"/>
      <c r="Q25" s="1"/>
      <c r="AP25" s="1"/>
      <c r="AR25" s="1"/>
      <c r="AT25" s="1"/>
      <c r="BE25" s="1"/>
      <c r="BQ25" s="1"/>
      <c r="CE25" s="1"/>
      <c r="CG25" s="1"/>
      <c r="CI25" s="1"/>
      <c r="CK25" s="1"/>
      <c r="CM25" s="1"/>
      <c r="CO25" s="1"/>
      <c r="CX25" s="1"/>
      <c r="DG25" s="1"/>
      <c r="DR25" s="1"/>
      <c r="EA25" s="1"/>
      <c r="EC25" s="1"/>
      <c r="EE25" s="1"/>
      <c r="EF25" s="1"/>
      <c r="EG25" s="1"/>
      <c r="EH25" s="1"/>
      <c r="EI25" s="1"/>
      <c r="EO25" s="1"/>
      <c r="EP25" s="1"/>
      <c r="EQ25" s="1"/>
      <c r="ER25" s="1"/>
      <c r="ES25" s="1"/>
      <c r="FB25" s="1"/>
      <c r="FD25" s="1"/>
      <c r="FF25" s="1"/>
      <c r="FG25" s="1"/>
      <c r="FI25" s="1"/>
      <c r="FK25" s="1"/>
      <c r="FL25" s="1"/>
      <c r="FN25" s="1"/>
      <c r="FP25" s="1"/>
      <c r="FQ25" s="1"/>
      <c r="FS25" s="1"/>
      <c r="FU25" s="1"/>
      <c r="FW25" s="1"/>
      <c r="FX25" s="1"/>
      <c r="FZ25" s="1"/>
      <c r="GB25" s="1"/>
      <c r="GD25" s="1"/>
      <c r="GE25" s="1"/>
      <c r="GG25" s="1"/>
      <c r="GI25" s="1"/>
      <c r="GL25" s="1"/>
      <c r="GN25" s="1"/>
      <c r="GP25" s="1"/>
      <c r="GR25" s="1"/>
      <c r="GZ25" s="1"/>
      <c r="HB25" s="1"/>
      <c r="IT25" s="1"/>
    </row>
    <row r="26" spans="3:254" ht="15" x14ac:dyDescent="0.25">
      <c r="D26" s="1"/>
      <c r="E26" s="1"/>
      <c r="P26" s="1"/>
      <c r="Q26" s="1"/>
      <c r="AP26" s="1"/>
      <c r="AR26" s="1"/>
      <c r="AT26" s="1"/>
      <c r="BE26" s="1"/>
      <c r="BQ26" s="1"/>
      <c r="CE26" s="1"/>
      <c r="CG26" s="1"/>
      <c r="CI26" s="1"/>
      <c r="CK26" s="1"/>
      <c r="CM26" s="1"/>
      <c r="CO26" s="1"/>
      <c r="CX26" s="1"/>
      <c r="DG26" s="1"/>
      <c r="DR26" s="1"/>
      <c r="EA26" s="1"/>
      <c r="EC26" s="1"/>
      <c r="EE26" s="1"/>
      <c r="EF26" s="1"/>
      <c r="EG26" s="1"/>
      <c r="EH26" s="1"/>
      <c r="EI26" s="1"/>
      <c r="EO26" s="1"/>
      <c r="EP26" s="1"/>
      <c r="EQ26" s="1"/>
      <c r="ER26" s="1"/>
      <c r="ES26" s="1"/>
      <c r="FB26" s="1"/>
      <c r="FD26" s="1"/>
      <c r="FF26" s="1"/>
      <c r="FG26" s="1"/>
      <c r="FI26" s="1"/>
      <c r="FK26" s="1"/>
      <c r="FL26" s="1"/>
      <c r="FN26" s="1"/>
      <c r="FP26" s="1"/>
      <c r="FQ26" s="1"/>
      <c r="FS26" s="1"/>
      <c r="FU26" s="1"/>
      <c r="FW26" s="1"/>
      <c r="FX26" s="1"/>
      <c r="FZ26" s="1"/>
      <c r="GB26" s="1"/>
      <c r="GD26" s="1"/>
      <c r="GE26" s="1"/>
      <c r="GG26" s="1"/>
      <c r="GI26" s="1"/>
      <c r="GL26" s="1"/>
      <c r="GN26" s="1"/>
      <c r="GP26" s="1"/>
      <c r="GR26" s="1"/>
      <c r="GZ26" s="1"/>
      <c r="HB26" s="1"/>
      <c r="IT26" s="1"/>
    </row>
    <row r="27" spans="3:254" ht="15" x14ac:dyDescent="0.25">
      <c r="D27" s="1"/>
      <c r="E27" s="1"/>
      <c r="P27" s="1"/>
      <c r="Q27" s="1"/>
      <c r="AP27" s="1"/>
      <c r="AR27" s="1"/>
      <c r="AT27" s="1"/>
      <c r="BE27" s="1"/>
      <c r="BQ27" s="1"/>
      <c r="CE27" s="1"/>
      <c r="CG27" s="1"/>
      <c r="CI27" s="1"/>
      <c r="CK27" s="1"/>
      <c r="CM27" s="1"/>
      <c r="CO27" s="1"/>
      <c r="CX27" s="1"/>
      <c r="DG27" s="1"/>
      <c r="DR27" s="1"/>
      <c r="EA27" s="1"/>
      <c r="EC27" s="1"/>
      <c r="EE27" s="1"/>
      <c r="EF27" s="1"/>
      <c r="EG27" s="1"/>
      <c r="EH27" s="1"/>
      <c r="EI27" s="1"/>
      <c r="EO27" s="1"/>
      <c r="EP27" s="1"/>
      <c r="EQ27" s="1"/>
      <c r="ER27" s="1"/>
      <c r="ES27" s="1"/>
      <c r="FB27" s="1"/>
      <c r="FD27" s="1"/>
      <c r="FF27" s="1"/>
      <c r="FG27" s="1"/>
      <c r="FI27" s="1"/>
      <c r="FK27" s="1"/>
      <c r="FL27" s="1"/>
      <c r="FN27" s="1"/>
      <c r="FP27" s="1"/>
      <c r="FQ27" s="1"/>
      <c r="FS27" s="1"/>
      <c r="FU27" s="1"/>
      <c r="FW27" s="1"/>
      <c r="FX27" s="1"/>
      <c r="FZ27" s="1"/>
      <c r="GB27" s="1"/>
      <c r="GD27" s="1"/>
      <c r="GE27" s="1"/>
      <c r="GG27" s="1"/>
      <c r="GI27" s="1"/>
      <c r="GL27" s="1"/>
      <c r="GN27" s="1"/>
      <c r="GP27" s="1"/>
      <c r="GR27" s="1"/>
      <c r="GZ27" s="1"/>
      <c r="HB27" s="1"/>
      <c r="IT27" s="1"/>
    </row>
    <row r="28" spans="3:254" ht="15" x14ac:dyDescent="0.25">
      <c r="D28" s="1"/>
      <c r="E28" s="1"/>
      <c r="P28" s="1"/>
      <c r="Q28" s="1"/>
      <c r="AP28" s="1"/>
      <c r="AR28" s="1"/>
      <c r="AT28" s="1"/>
      <c r="BE28" s="1"/>
      <c r="BQ28" s="1"/>
      <c r="CE28" s="1"/>
      <c r="CG28" s="1"/>
      <c r="CI28" s="1"/>
      <c r="CK28" s="1"/>
      <c r="CM28" s="1"/>
      <c r="CO28" s="1"/>
      <c r="CX28" s="1"/>
      <c r="DG28" s="1"/>
      <c r="DR28" s="1"/>
      <c r="EA28" s="1"/>
      <c r="EC28" s="1"/>
      <c r="EE28" s="1"/>
      <c r="EF28" s="1"/>
      <c r="EG28" s="1"/>
      <c r="EH28" s="1"/>
      <c r="EI28" s="1"/>
      <c r="EO28" s="1"/>
      <c r="EP28" s="1"/>
      <c r="EQ28" s="1"/>
      <c r="ER28" s="1"/>
      <c r="ES28" s="1"/>
      <c r="FB28" s="1"/>
      <c r="FD28" s="1"/>
      <c r="FF28" s="1"/>
      <c r="FG28" s="1"/>
      <c r="FI28" s="1"/>
      <c r="FK28" s="1"/>
      <c r="FL28" s="1"/>
      <c r="FN28" s="1"/>
      <c r="FP28" s="1"/>
      <c r="FQ28" s="1"/>
      <c r="FS28" s="1"/>
      <c r="FU28" s="1"/>
      <c r="FW28" s="1"/>
      <c r="FX28" s="1"/>
      <c r="FZ28" s="1"/>
      <c r="GB28" s="1"/>
      <c r="GD28" s="1"/>
      <c r="GE28" s="1"/>
      <c r="GG28" s="1"/>
      <c r="GI28" s="1"/>
      <c r="GL28" s="1"/>
      <c r="GN28" s="1"/>
      <c r="GP28" s="1"/>
      <c r="GR28" s="1"/>
      <c r="GZ28" s="1"/>
      <c r="HB28" s="1"/>
      <c r="IT28" s="1"/>
    </row>
    <row r="29" spans="3:254" ht="15" x14ac:dyDescent="0.25">
      <c r="D29" s="1"/>
      <c r="E29" s="1"/>
      <c r="P29" s="1"/>
      <c r="Q29" s="1"/>
      <c r="AP29" s="1"/>
      <c r="AR29" s="1"/>
      <c r="AT29" s="1"/>
      <c r="BE29" s="1"/>
      <c r="BQ29" s="1"/>
      <c r="CE29" s="1"/>
      <c r="CG29" s="1"/>
      <c r="CI29" s="1"/>
      <c r="CK29" s="1"/>
      <c r="CM29" s="1"/>
      <c r="CO29" s="1"/>
      <c r="CX29" s="1"/>
      <c r="DG29" s="1"/>
      <c r="DR29" s="1"/>
      <c r="EA29" s="1"/>
      <c r="EC29" s="1"/>
      <c r="EE29" s="1"/>
      <c r="EF29" s="1"/>
      <c r="EG29" s="1"/>
      <c r="EH29" s="1"/>
      <c r="EI29" s="1"/>
      <c r="EO29" s="1"/>
      <c r="EP29" s="1"/>
      <c r="EQ29" s="1"/>
      <c r="ER29" s="1"/>
      <c r="ES29" s="1"/>
      <c r="FB29" s="1"/>
      <c r="FD29" s="1"/>
      <c r="FF29" s="1"/>
      <c r="FG29" s="1"/>
      <c r="FI29" s="1"/>
      <c r="FK29" s="1"/>
      <c r="FL29" s="1"/>
      <c r="FN29" s="1"/>
      <c r="FP29" s="1"/>
      <c r="FQ29" s="1"/>
      <c r="FS29" s="1"/>
      <c r="FU29" s="1"/>
      <c r="FW29" s="1"/>
      <c r="FX29" s="1"/>
      <c r="FZ29" s="1"/>
      <c r="GB29" s="1"/>
      <c r="GD29" s="1"/>
      <c r="GE29" s="1"/>
      <c r="GG29" s="1"/>
      <c r="GI29" s="1"/>
      <c r="GL29" s="1"/>
      <c r="GN29" s="1"/>
      <c r="GP29" s="1"/>
      <c r="GR29" s="1"/>
      <c r="GZ29" s="1"/>
      <c r="HB29" s="1"/>
      <c r="IT29" s="1"/>
    </row>
    <row r="30" spans="3:254" ht="15" x14ac:dyDescent="0.25">
      <c r="D30" s="1"/>
      <c r="E30" s="1"/>
      <c r="P30" s="1"/>
      <c r="Q30" s="1"/>
      <c r="AP30" s="1"/>
      <c r="AR30" s="1"/>
      <c r="AT30" s="1"/>
      <c r="BE30" s="1"/>
      <c r="BQ30" s="1"/>
      <c r="CE30" s="1"/>
      <c r="CG30" s="1"/>
      <c r="CI30" s="1"/>
      <c r="CK30" s="1"/>
      <c r="CM30" s="1"/>
      <c r="CO30" s="1"/>
      <c r="CX30" s="1"/>
      <c r="DG30" s="1"/>
      <c r="DR30" s="1"/>
      <c r="EA30" s="1"/>
      <c r="EC30" s="1"/>
      <c r="EE30" s="1"/>
      <c r="EF30" s="1"/>
      <c r="EG30" s="1"/>
      <c r="EH30" s="1"/>
      <c r="EI30" s="1"/>
      <c r="EO30" s="1"/>
      <c r="EP30" s="1"/>
      <c r="EQ30" s="1"/>
      <c r="ER30" s="1"/>
      <c r="ES30" s="1"/>
      <c r="FB30" s="1"/>
      <c r="FD30" s="1"/>
      <c r="FF30" s="1"/>
      <c r="FG30" s="1"/>
      <c r="FI30" s="1"/>
      <c r="FK30" s="1"/>
      <c r="FL30" s="1"/>
      <c r="FN30" s="1"/>
      <c r="FP30" s="1"/>
      <c r="FQ30" s="1"/>
      <c r="FS30" s="1"/>
      <c r="FU30" s="1"/>
      <c r="FW30" s="1"/>
      <c r="FX30" s="1"/>
      <c r="FZ30" s="1"/>
      <c r="GB30" s="1"/>
      <c r="GD30" s="1"/>
      <c r="GE30" s="1"/>
      <c r="GG30" s="1"/>
      <c r="GI30" s="1"/>
      <c r="GL30" s="1"/>
      <c r="GN30" s="1"/>
      <c r="GP30" s="1"/>
      <c r="GR30" s="1"/>
      <c r="GZ30" s="1"/>
      <c r="HB30" s="1"/>
      <c r="IT30" s="1"/>
    </row>
    <row r="31" spans="3:254" ht="15" x14ac:dyDescent="0.25">
      <c r="D31" s="1"/>
      <c r="E31" s="1"/>
      <c r="P31" s="1"/>
      <c r="Q31" s="1"/>
      <c r="AP31" s="1"/>
      <c r="AR31" s="1"/>
      <c r="AT31" s="1"/>
      <c r="BE31" s="1"/>
      <c r="BQ31" s="1"/>
      <c r="CE31" s="1"/>
      <c r="CG31" s="1"/>
      <c r="CI31" s="1"/>
      <c r="CK31" s="1"/>
      <c r="CM31" s="1"/>
      <c r="CO31" s="1"/>
      <c r="CX31" s="1"/>
      <c r="DG31" s="1"/>
      <c r="DR31" s="1"/>
      <c r="EA31" s="1"/>
      <c r="EC31" s="1"/>
      <c r="EE31" s="1"/>
      <c r="EF31" s="1"/>
      <c r="EG31" s="1"/>
      <c r="EH31" s="1"/>
      <c r="EI31" s="1"/>
      <c r="EO31" s="1"/>
      <c r="EP31" s="1"/>
      <c r="EQ31" s="1"/>
      <c r="ER31" s="1"/>
      <c r="ES31" s="1"/>
      <c r="FB31" s="1"/>
      <c r="FD31" s="1"/>
      <c r="FF31" s="1"/>
      <c r="FG31" s="1"/>
      <c r="FI31" s="1"/>
      <c r="FK31" s="1"/>
      <c r="FL31" s="1"/>
      <c r="FN31" s="1"/>
      <c r="FP31" s="1"/>
      <c r="FQ31" s="1"/>
      <c r="FS31" s="1"/>
      <c r="FU31" s="1"/>
      <c r="FW31" s="1"/>
      <c r="FX31" s="1"/>
      <c r="FZ31" s="1"/>
      <c r="GB31" s="1"/>
      <c r="GD31" s="1"/>
      <c r="GE31" s="1"/>
      <c r="GG31" s="1"/>
      <c r="GI31" s="1"/>
      <c r="GL31" s="1"/>
      <c r="GN31" s="1"/>
      <c r="GP31" s="1"/>
      <c r="GR31" s="1"/>
      <c r="GZ31" s="1"/>
      <c r="HB31" s="1"/>
      <c r="IT31" s="1"/>
    </row>
    <row r="32" spans="3:254" ht="15" x14ac:dyDescent="0.25">
      <c r="D32" s="1"/>
      <c r="E32" s="1"/>
      <c r="P32" s="1"/>
      <c r="Q32" s="1"/>
      <c r="AP32" s="1"/>
      <c r="AR32" s="1"/>
      <c r="AT32" s="1"/>
      <c r="BE32" s="1"/>
      <c r="BQ32" s="1"/>
      <c r="CE32" s="1"/>
      <c r="CG32" s="1"/>
      <c r="CI32" s="1"/>
      <c r="CK32" s="1"/>
      <c r="CM32" s="1"/>
      <c r="CO32" s="1"/>
      <c r="CX32" s="1"/>
      <c r="DG32" s="1"/>
      <c r="DR32" s="1"/>
      <c r="EA32" s="1"/>
      <c r="EC32" s="1"/>
      <c r="EE32" s="1"/>
      <c r="EF32" s="1"/>
      <c r="EG32" s="1"/>
      <c r="EH32" s="1"/>
      <c r="EI32" s="1"/>
      <c r="EO32" s="1"/>
      <c r="EP32" s="1"/>
      <c r="EQ32" s="1"/>
      <c r="ER32" s="1"/>
      <c r="ES32" s="1"/>
      <c r="FB32" s="1"/>
      <c r="FD32" s="1"/>
      <c r="FF32" s="1"/>
      <c r="FG32" s="1"/>
      <c r="FI32" s="1"/>
      <c r="FK32" s="1"/>
      <c r="FL32" s="1"/>
      <c r="FN32" s="1"/>
      <c r="FP32" s="1"/>
      <c r="FQ32" s="1"/>
      <c r="FS32" s="1"/>
      <c r="FU32" s="1"/>
      <c r="FW32" s="1"/>
      <c r="FX32" s="1"/>
      <c r="FZ32" s="1"/>
      <c r="GB32" s="1"/>
      <c r="GD32" s="1"/>
      <c r="GE32" s="1"/>
      <c r="GG32" s="1"/>
      <c r="GI32" s="1"/>
      <c r="GL32" s="1"/>
      <c r="GN32" s="1"/>
      <c r="GP32" s="1"/>
      <c r="GR32" s="1"/>
      <c r="GZ32" s="1"/>
      <c r="HB32" s="1"/>
      <c r="IT32" s="1"/>
    </row>
    <row r="33" spans="4:254" ht="15" x14ac:dyDescent="0.25">
      <c r="D33" s="1"/>
      <c r="E33" s="1"/>
      <c r="P33" s="1"/>
      <c r="Q33" s="1"/>
      <c r="AP33" s="1"/>
      <c r="AR33" s="1"/>
      <c r="AT33" s="1"/>
      <c r="BE33" s="1"/>
      <c r="BQ33" s="1"/>
      <c r="CE33" s="1"/>
      <c r="CG33" s="1"/>
      <c r="CI33" s="1"/>
      <c r="CK33" s="1"/>
      <c r="CM33" s="1"/>
      <c r="CO33" s="1"/>
      <c r="CX33" s="1"/>
      <c r="DG33" s="1"/>
      <c r="DR33" s="1"/>
      <c r="EA33" s="1"/>
      <c r="EC33" s="1"/>
      <c r="EE33" s="1"/>
      <c r="EF33" s="1"/>
      <c r="EG33" s="1"/>
      <c r="EH33" s="1"/>
      <c r="EI33" s="1"/>
      <c r="EO33" s="1"/>
      <c r="EP33" s="1"/>
      <c r="EQ33" s="1"/>
      <c r="ER33" s="1"/>
      <c r="ES33" s="1"/>
      <c r="FB33" s="1"/>
      <c r="FD33" s="1"/>
      <c r="FF33" s="1"/>
      <c r="FG33" s="1"/>
      <c r="FI33" s="1"/>
      <c r="FK33" s="1"/>
      <c r="FL33" s="1"/>
      <c r="FN33" s="1"/>
      <c r="FP33" s="1"/>
      <c r="FQ33" s="1"/>
      <c r="FS33" s="1"/>
      <c r="FU33" s="1"/>
      <c r="FW33" s="1"/>
      <c r="FX33" s="1"/>
      <c r="FZ33" s="1"/>
      <c r="GB33" s="1"/>
      <c r="GD33" s="1"/>
      <c r="GE33" s="1"/>
      <c r="GG33" s="1"/>
      <c r="GI33" s="1"/>
      <c r="GL33" s="1"/>
      <c r="GN33" s="1"/>
      <c r="GP33" s="1"/>
      <c r="GR33" s="1"/>
      <c r="GZ33" s="1"/>
      <c r="HB33" s="1"/>
      <c r="IT33" s="1"/>
    </row>
    <row r="34" spans="4:254" ht="15" x14ac:dyDescent="0.25">
      <c r="D34" s="1"/>
      <c r="E34" s="1"/>
      <c r="P34" s="1"/>
      <c r="Q34" s="1"/>
      <c r="AP34" s="1"/>
      <c r="AR34" s="1"/>
      <c r="AT34" s="1"/>
      <c r="BE34" s="1"/>
      <c r="BQ34" s="1"/>
      <c r="CE34" s="1"/>
      <c r="CG34" s="1"/>
      <c r="CI34" s="1"/>
      <c r="CK34" s="1"/>
      <c r="CM34" s="1"/>
      <c r="CO34" s="1"/>
      <c r="CX34" s="1"/>
      <c r="DG34" s="1"/>
      <c r="DR34" s="1"/>
      <c r="EA34" s="1"/>
      <c r="EC34" s="1"/>
      <c r="EE34" s="1"/>
      <c r="EF34" s="1"/>
      <c r="EG34" s="1"/>
      <c r="EH34" s="1"/>
      <c r="EI34" s="1"/>
      <c r="EO34" s="1"/>
      <c r="EP34" s="1"/>
      <c r="EQ34" s="1"/>
      <c r="ER34" s="1"/>
      <c r="ES34" s="1"/>
      <c r="FB34" s="1"/>
      <c r="FD34" s="1"/>
      <c r="FF34" s="1"/>
      <c r="FG34" s="1"/>
      <c r="FI34" s="1"/>
      <c r="FK34" s="1"/>
      <c r="FL34" s="1"/>
      <c r="FN34" s="1"/>
      <c r="FP34" s="1"/>
      <c r="FQ34" s="1"/>
      <c r="FS34" s="1"/>
      <c r="FU34" s="1"/>
      <c r="FW34" s="1"/>
      <c r="FX34" s="1"/>
      <c r="FZ34" s="1"/>
      <c r="GB34" s="1"/>
      <c r="GD34" s="1"/>
      <c r="GE34" s="1"/>
      <c r="GG34" s="1"/>
      <c r="GI34" s="1"/>
      <c r="GL34" s="1"/>
      <c r="GN34" s="1"/>
      <c r="GP34" s="1"/>
      <c r="GR34" s="1"/>
      <c r="GZ34" s="1"/>
      <c r="HB34" s="1"/>
      <c r="IT34" s="1"/>
    </row>
    <row r="35" spans="4:254" ht="15" x14ac:dyDescent="0.25">
      <c r="D35" s="1"/>
      <c r="E35" s="1"/>
      <c r="P35" s="1"/>
      <c r="Q35" s="1"/>
      <c r="AP35" s="1"/>
      <c r="AR35" s="1"/>
      <c r="AT35" s="1"/>
      <c r="BE35" s="1"/>
      <c r="BQ35" s="1"/>
      <c r="CE35" s="1"/>
      <c r="CG35" s="1"/>
      <c r="CI35" s="1"/>
      <c r="CK35" s="1"/>
      <c r="CM35" s="1"/>
      <c r="CO35" s="1"/>
      <c r="CX35" s="1"/>
      <c r="DG35" s="1"/>
      <c r="DR35" s="1"/>
      <c r="EA35" s="1"/>
      <c r="EC35" s="1"/>
      <c r="EE35" s="1"/>
      <c r="EF35" s="1"/>
      <c r="EG35" s="1"/>
      <c r="EH35" s="1"/>
      <c r="EI35" s="1"/>
      <c r="EO35" s="1"/>
      <c r="EP35" s="1"/>
      <c r="EQ35" s="1"/>
      <c r="ER35" s="1"/>
      <c r="ES35" s="1"/>
      <c r="FB35" s="1"/>
      <c r="FD35" s="1"/>
      <c r="FF35" s="1"/>
      <c r="FG35" s="1"/>
      <c r="FI35" s="1"/>
      <c r="FK35" s="1"/>
      <c r="FL35" s="1"/>
      <c r="FN35" s="1"/>
      <c r="FP35" s="1"/>
      <c r="FQ35" s="1"/>
      <c r="FS35" s="1"/>
      <c r="FU35" s="1"/>
      <c r="FW35" s="1"/>
      <c r="FX35" s="1"/>
      <c r="FZ35" s="1"/>
      <c r="GB35" s="1"/>
      <c r="GD35" s="1"/>
      <c r="GE35" s="1"/>
      <c r="GG35" s="1"/>
      <c r="GI35" s="1"/>
      <c r="GL35" s="1"/>
      <c r="GN35" s="1"/>
      <c r="GP35" s="1"/>
      <c r="GR35" s="1"/>
      <c r="GZ35" s="1"/>
      <c r="HB35" s="1"/>
      <c r="IT35" s="1"/>
    </row>
    <row r="36" spans="4:254" ht="15" x14ac:dyDescent="0.25">
      <c r="D36" s="1"/>
      <c r="E36" s="1"/>
      <c r="P36" s="1"/>
      <c r="Q36" s="1"/>
      <c r="AP36" s="1"/>
      <c r="AR36" s="1"/>
      <c r="AT36" s="1"/>
      <c r="BE36" s="1"/>
      <c r="BQ36" s="1"/>
      <c r="CE36" s="1"/>
      <c r="CG36" s="1"/>
      <c r="CI36" s="1"/>
      <c r="CK36" s="1"/>
      <c r="CM36" s="1"/>
      <c r="CO36" s="1"/>
      <c r="CX36" s="1"/>
      <c r="DG36" s="1"/>
      <c r="DR36" s="1"/>
      <c r="EA36" s="1"/>
      <c r="EC36" s="1"/>
      <c r="EE36" s="1"/>
      <c r="EF36" s="1"/>
      <c r="EG36" s="1"/>
      <c r="EH36" s="1"/>
      <c r="EI36" s="1"/>
      <c r="EO36" s="1"/>
      <c r="EP36" s="1"/>
      <c r="EQ36" s="1"/>
      <c r="ER36" s="1"/>
      <c r="ES36" s="1"/>
      <c r="FB36" s="1"/>
      <c r="FD36" s="1"/>
      <c r="FF36" s="1"/>
      <c r="FG36" s="1"/>
      <c r="FI36" s="1"/>
      <c r="FK36" s="1"/>
      <c r="FL36" s="1"/>
      <c r="FN36" s="1"/>
      <c r="FP36" s="1"/>
      <c r="FQ36" s="1"/>
      <c r="FS36" s="1"/>
      <c r="FU36" s="1"/>
      <c r="FW36" s="1"/>
      <c r="FX36" s="1"/>
      <c r="FZ36" s="1"/>
      <c r="GB36" s="1"/>
      <c r="GD36" s="1"/>
      <c r="GE36" s="1"/>
      <c r="GG36" s="1"/>
      <c r="GI36" s="1"/>
      <c r="GL36" s="1"/>
      <c r="GN36" s="1"/>
      <c r="GP36" s="1"/>
      <c r="GR36" s="1"/>
      <c r="GZ36" s="1"/>
      <c r="HB36" s="1"/>
      <c r="IT36" s="1"/>
    </row>
    <row r="37" spans="4:254" ht="15" x14ac:dyDescent="0.25">
      <c r="D37" s="1"/>
      <c r="E37" s="1"/>
      <c r="P37" s="1"/>
      <c r="Q37" s="1"/>
      <c r="AP37" s="1"/>
      <c r="AR37" s="1"/>
      <c r="AT37" s="1"/>
      <c r="BE37" s="1"/>
      <c r="BQ37" s="1"/>
      <c r="CE37" s="1"/>
      <c r="CG37" s="1"/>
      <c r="CI37" s="1"/>
      <c r="CK37" s="1"/>
      <c r="CM37" s="1"/>
      <c r="CO37" s="1"/>
      <c r="CX37" s="1"/>
      <c r="DG37" s="1"/>
      <c r="DR37" s="1"/>
      <c r="EA37" s="1"/>
      <c r="EC37" s="1"/>
      <c r="EE37" s="1"/>
      <c r="EF37" s="1"/>
      <c r="EG37" s="1"/>
      <c r="EH37" s="1"/>
      <c r="EI37" s="1"/>
      <c r="EO37" s="1"/>
      <c r="EP37" s="1"/>
      <c r="EQ37" s="1"/>
      <c r="ER37" s="1"/>
      <c r="ES37" s="1"/>
      <c r="FB37" s="1"/>
      <c r="FD37" s="1"/>
      <c r="FF37" s="1"/>
      <c r="FG37" s="1"/>
      <c r="FI37" s="1"/>
      <c r="FK37" s="1"/>
      <c r="FL37" s="1"/>
      <c r="FN37" s="1"/>
      <c r="FP37" s="1"/>
      <c r="FQ37" s="1"/>
      <c r="FS37" s="1"/>
      <c r="FU37" s="1"/>
      <c r="FW37" s="1"/>
      <c r="FX37" s="1"/>
      <c r="FZ37" s="1"/>
      <c r="GB37" s="1"/>
      <c r="GD37" s="1"/>
      <c r="GE37" s="1"/>
      <c r="GG37" s="1"/>
      <c r="GI37" s="1"/>
      <c r="GL37" s="1"/>
      <c r="GN37" s="1"/>
      <c r="GP37" s="1"/>
      <c r="GR37" s="1"/>
      <c r="GZ37" s="1"/>
      <c r="HB37" s="1"/>
      <c r="IT37" s="1"/>
    </row>
    <row r="38" spans="4:254" ht="15" x14ac:dyDescent="0.25">
      <c r="D38" s="1"/>
      <c r="E38" s="1"/>
      <c r="P38" s="1"/>
      <c r="Q38" s="1"/>
      <c r="AP38" s="1"/>
      <c r="AR38" s="1"/>
      <c r="AT38" s="1"/>
      <c r="BE38" s="1"/>
      <c r="BQ38" s="1"/>
      <c r="CE38" s="1"/>
      <c r="CG38" s="1"/>
      <c r="CI38" s="1"/>
      <c r="CK38" s="1"/>
      <c r="CM38" s="1"/>
      <c r="CO38" s="1"/>
      <c r="CX38" s="1"/>
      <c r="DG38" s="1"/>
      <c r="DR38" s="1"/>
      <c r="EA38" s="1"/>
      <c r="EC38" s="1"/>
      <c r="EE38" s="1"/>
      <c r="EF38" s="1"/>
      <c r="EG38" s="1"/>
      <c r="EH38" s="1"/>
      <c r="EI38" s="1"/>
      <c r="EO38" s="1"/>
      <c r="EP38" s="1"/>
      <c r="EQ38" s="1"/>
      <c r="ER38" s="1"/>
      <c r="ES38" s="1"/>
      <c r="FB38" s="1"/>
      <c r="FD38" s="1"/>
      <c r="FF38" s="1"/>
      <c r="FG38" s="1"/>
      <c r="FI38" s="1"/>
      <c r="FK38" s="1"/>
      <c r="FL38" s="1"/>
      <c r="FN38" s="1"/>
      <c r="FP38" s="1"/>
      <c r="FQ38" s="1"/>
      <c r="FS38" s="1"/>
      <c r="FU38" s="1"/>
      <c r="FW38" s="1"/>
      <c r="FX38" s="1"/>
      <c r="FZ38" s="1"/>
      <c r="GB38" s="1"/>
      <c r="GD38" s="1"/>
      <c r="GE38" s="1"/>
      <c r="GG38" s="1"/>
      <c r="GI38" s="1"/>
      <c r="GL38" s="1"/>
      <c r="GN38" s="1"/>
      <c r="GP38" s="1"/>
      <c r="GR38" s="1"/>
      <c r="GZ38" s="1"/>
      <c r="HB38" s="1"/>
      <c r="IT38" s="1"/>
    </row>
    <row r="39" spans="4:254" ht="15" x14ac:dyDescent="0.25">
      <c r="D39" s="1"/>
      <c r="E39" s="1"/>
      <c r="P39" s="1"/>
      <c r="Q39" s="1"/>
      <c r="AP39" s="1"/>
      <c r="AR39" s="1"/>
      <c r="AT39" s="1"/>
      <c r="BE39" s="1"/>
      <c r="BQ39" s="1"/>
      <c r="CE39" s="1"/>
      <c r="CG39" s="1"/>
      <c r="CI39" s="1"/>
      <c r="CK39" s="1"/>
      <c r="CM39" s="1"/>
      <c r="CO39" s="1"/>
      <c r="CX39" s="1"/>
      <c r="DG39" s="1"/>
      <c r="DR39" s="1"/>
      <c r="EA39" s="1"/>
      <c r="EC39" s="1"/>
      <c r="EE39" s="1"/>
      <c r="EF39" s="1"/>
      <c r="EG39" s="1"/>
      <c r="EH39" s="1"/>
      <c r="EI39" s="1"/>
      <c r="EO39" s="1"/>
      <c r="EP39" s="1"/>
      <c r="EQ39" s="1"/>
      <c r="ER39" s="1"/>
      <c r="ES39" s="1"/>
      <c r="FB39" s="1"/>
      <c r="FD39" s="1"/>
      <c r="FF39" s="1"/>
      <c r="FG39" s="1"/>
      <c r="FI39" s="1"/>
      <c r="FK39" s="1"/>
      <c r="FL39" s="1"/>
      <c r="FN39" s="1"/>
      <c r="FP39" s="1"/>
      <c r="FQ39" s="1"/>
      <c r="FS39" s="1"/>
      <c r="FU39" s="1"/>
      <c r="FW39" s="1"/>
      <c r="FX39" s="1"/>
      <c r="FZ39" s="1"/>
      <c r="GB39" s="1"/>
      <c r="GD39" s="1"/>
      <c r="GE39" s="1"/>
      <c r="GG39" s="1"/>
      <c r="GI39" s="1"/>
      <c r="GL39" s="1"/>
      <c r="GN39" s="1"/>
      <c r="GP39" s="1"/>
      <c r="GR39" s="1"/>
      <c r="GZ39" s="1"/>
      <c r="HB39" s="1"/>
      <c r="IT39" s="1"/>
    </row>
    <row r="40" spans="4:254" ht="15" x14ac:dyDescent="0.25">
      <c r="D40" s="1"/>
      <c r="E40" s="1"/>
      <c r="P40" s="1"/>
      <c r="Q40" s="1"/>
      <c r="AP40" s="1"/>
      <c r="AR40" s="1"/>
      <c r="AT40" s="1"/>
      <c r="BE40" s="1"/>
      <c r="BQ40" s="1"/>
      <c r="CE40" s="1"/>
      <c r="CG40" s="1"/>
      <c r="CI40" s="1"/>
      <c r="CK40" s="1"/>
      <c r="CM40" s="1"/>
      <c r="CO40" s="1"/>
      <c r="CX40" s="1"/>
      <c r="DG40" s="1"/>
      <c r="DR40" s="1"/>
      <c r="EA40" s="1"/>
      <c r="EC40" s="1"/>
      <c r="EE40" s="1"/>
      <c r="EF40" s="1"/>
      <c r="EG40" s="1"/>
      <c r="EH40" s="1"/>
      <c r="EI40" s="1"/>
      <c r="EO40" s="1"/>
      <c r="EP40" s="1"/>
      <c r="EQ40" s="1"/>
      <c r="ER40" s="1"/>
      <c r="ES40" s="1"/>
      <c r="FB40" s="1"/>
      <c r="FD40" s="1"/>
      <c r="FF40" s="1"/>
      <c r="FG40" s="1"/>
      <c r="FI40" s="1"/>
      <c r="FK40" s="1"/>
      <c r="FL40" s="1"/>
      <c r="FN40" s="1"/>
      <c r="FP40" s="1"/>
      <c r="FQ40" s="1"/>
      <c r="FS40" s="1"/>
      <c r="FU40" s="1"/>
      <c r="FW40" s="1"/>
      <c r="FX40" s="1"/>
      <c r="FZ40" s="1"/>
      <c r="GB40" s="1"/>
      <c r="GD40" s="1"/>
      <c r="GE40" s="1"/>
      <c r="GG40" s="1"/>
      <c r="GI40" s="1"/>
      <c r="GL40" s="1"/>
      <c r="GN40" s="1"/>
      <c r="GP40" s="1"/>
      <c r="GR40" s="1"/>
      <c r="GZ40" s="1"/>
      <c r="HB40" s="1"/>
      <c r="IT40" s="1"/>
    </row>
    <row r="41" spans="4:254" ht="15" x14ac:dyDescent="0.25">
      <c r="D41" s="1"/>
      <c r="E41" s="1"/>
      <c r="P41" s="1"/>
      <c r="Q41" s="1"/>
      <c r="AP41" s="1"/>
      <c r="AR41" s="1"/>
      <c r="AT41" s="1"/>
      <c r="BE41" s="1"/>
      <c r="BQ41" s="1"/>
      <c r="CE41" s="1"/>
      <c r="CG41" s="1"/>
      <c r="CI41" s="1"/>
      <c r="CK41" s="1"/>
      <c r="CM41" s="1"/>
      <c r="CO41" s="1"/>
      <c r="CX41" s="1"/>
      <c r="DG41" s="1"/>
      <c r="DR41" s="1"/>
      <c r="EA41" s="1"/>
      <c r="EC41" s="1"/>
      <c r="EE41" s="1"/>
      <c r="EF41" s="1"/>
      <c r="EG41" s="1"/>
      <c r="EH41" s="1"/>
      <c r="EI41" s="1"/>
      <c r="EO41" s="1"/>
      <c r="EP41" s="1"/>
      <c r="EQ41" s="1"/>
      <c r="ER41" s="1"/>
      <c r="ES41" s="1"/>
      <c r="FB41" s="1"/>
      <c r="FD41" s="1"/>
      <c r="FF41" s="1"/>
      <c r="FG41" s="1"/>
      <c r="FI41" s="1"/>
      <c r="FK41" s="1"/>
      <c r="FL41" s="1"/>
      <c r="FN41" s="1"/>
      <c r="FP41" s="1"/>
      <c r="FQ41" s="1"/>
      <c r="FS41" s="1"/>
      <c r="FU41" s="1"/>
      <c r="FW41" s="1"/>
      <c r="FX41" s="1"/>
      <c r="FZ41" s="1"/>
      <c r="GB41" s="1"/>
      <c r="GD41" s="1"/>
      <c r="GE41" s="1"/>
      <c r="GG41" s="1"/>
      <c r="GI41" s="1"/>
      <c r="GL41" s="1"/>
      <c r="GN41" s="1"/>
      <c r="GP41" s="1"/>
      <c r="GR41" s="1"/>
      <c r="GZ41" s="1"/>
      <c r="HB41" s="1"/>
      <c r="IT41" s="1"/>
    </row>
    <row r="42" spans="4:254" ht="15" x14ac:dyDescent="0.25">
      <c r="D42" s="1"/>
      <c r="E42" s="1"/>
      <c r="P42" s="1"/>
      <c r="Q42" s="1"/>
      <c r="AP42" s="1"/>
      <c r="AR42" s="1"/>
      <c r="AT42" s="1"/>
      <c r="BE42" s="1"/>
      <c r="BQ42" s="1"/>
      <c r="CE42" s="1"/>
      <c r="CG42" s="1"/>
      <c r="CI42" s="1"/>
      <c r="CK42" s="1"/>
      <c r="CM42" s="1"/>
      <c r="CO42" s="1"/>
      <c r="CX42" s="1"/>
      <c r="DG42" s="1"/>
      <c r="DR42" s="1"/>
      <c r="EA42" s="1"/>
      <c r="EC42" s="1"/>
      <c r="EE42" s="1"/>
      <c r="EF42" s="1"/>
      <c r="EG42" s="1"/>
      <c r="EH42" s="1"/>
      <c r="EI42" s="1"/>
      <c r="EO42" s="1"/>
      <c r="EP42" s="1"/>
      <c r="EQ42" s="1"/>
      <c r="ER42" s="1"/>
      <c r="ES42" s="1"/>
      <c r="FB42" s="1"/>
      <c r="FD42" s="1"/>
      <c r="FF42" s="1"/>
      <c r="FG42" s="1"/>
      <c r="FI42" s="1"/>
      <c r="FK42" s="1"/>
      <c r="FL42" s="1"/>
      <c r="FN42" s="1"/>
      <c r="FP42" s="1"/>
      <c r="FQ42" s="1"/>
      <c r="FS42" s="1"/>
      <c r="FU42" s="1"/>
      <c r="FW42" s="1"/>
      <c r="FX42" s="1"/>
      <c r="FZ42" s="1"/>
      <c r="GB42" s="1"/>
      <c r="GD42" s="1"/>
      <c r="GE42" s="1"/>
      <c r="GG42" s="1"/>
      <c r="GI42" s="1"/>
      <c r="GL42" s="1"/>
      <c r="GN42" s="1"/>
      <c r="GP42" s="1"/>
      <c r="GR42" s="1"/>
      <c r="GZ42" s="1"/>
      <c r="HB42" s="1"/>
      <c r="IT42" s="1"/>
    </row>
    <row r="43" spans="4:254" ht="15" x14ac:dyDescent="0.25">
      <c r="D43" s="1"/>
      <c r="E43" s="1"/>
      <c r="P43" s="1"/>
      <c r="Q43" s="1"/>
      <c r="AP43" s="1"/>
      <c r="AR43" s="1"/>
      <c r="AT43" s="1"/>
      <c r="BE43" s="1"/>
      <c r="BQ43" s="1"/>
      <c r="CE43" s="1"/>
      <c r="CG43" s="1"/>
      <c r="CI43" s="1"/>
      <c r="CK43" s="1"/>
      <c r="CM43" s="1"/>
      <c r="CO43" s="1"/>
      <c r="CX43" s="1"/>
      <c r="DG43" s="1"/>
      <c r="DR43" s="1"/>
      <c r="EA43" s="1"/>
      <c r="EC43" s="1"/>
      <c r="EE43" s="1"/>
      <c r="EF43" s="1"/>
      <c r="EG43" s="1"/>
      <c r="EH43" s="1"/>
      <c r="EI43" s="1"/>
      <c r="EO43" s="1"/>
      <c r="EP43" s="1"/>
      <c r="EQ43" s="1"/>
      <c r="ER43" s="1"/>
      <c r="ES43" s="1"/>
      <c r="FB43" s="1"/>
      <c r="FD43" s="1"/>
      <c r="FF43" s="1"/>
      <c r="FG43" s="1"/>
      <c r="FI43" s="1"/>
      <c r="FK43" s="1"/>
      <c r="FL43" s="1"/>
      <c r="FN43" s="1"/>
      <c r="FP43" s="1"/>
      <c r="FQ43" s="1"/>
      <c r="FS43" s="1"/>
      <c r="FU43" s="1"/>
      <c r="FW43" s="1"/>
      <c r="FX43" s="1"/>
      <c r="FZ43" s="1"/>
      <c r="GB43" s="1"/>
      <c r="GD43" s="1"/>
      <c r="GE43" s="1"/>
      <c r="GG43" s="1"/>
      <c r="GI43" s="1"/>
      <c r="GL43" s="1"/>
      <c r="GN43" s="1"/>
      <c r="GP43" s="1"/>
      <c r="GR43" s="1"/>
      <c r="GZ43" s="1"/>
      <c r="HB43" s="1"/>
      <c r="IT43" s="1"/>
    </row>
    <row r="44" spans="4:254" ht="15" x14ac:dyDescent="0.25">
      <c r="D44" s="1"/>
      <c r="E44" s="1"/>
      <c r="P44" s="1"/>
      <c r="Q44" s="1"/>
      <c r="AP44" s="1"/>
      <c r="AR44" s="1"/>
      <c r="AT44" s="1"/>
      <c r="BE44" s="1"/>
      <c r="BQ44" s="1"/>
      <c r="CE44" s="1"/>
      <c r="CG44" s="1"/>
      <c r="CI44" s="1"/>
      <c r="CK44" s="1"/>
      <c r="CM44" s="1"/>
      <c r="CO44" s="1"/>
      <c r="CX44" s="1"/>
      <c r="DG44" s="1"/>
      <c r="DR44" s="1"/>
      <c r="EA44" s="1"/>
      <c r="EC44" s="1"/>
      <c r="EE44" s="1"/>
      <c r="EF44" s="1"/>
      <c r="EG44" s="1"/>
      <c r="EH44" s="1"/>
      <c r="EI44" s="1"/>
      <c r="EO44" s="1"/>
      <c r="EP44" s="1"/>
      <c r="EQ44" s="1"/>
      <c r="ER44" s="1"/>
      <c r="ES44" s="1"/>
      <c r="FB44" s="1"/>
      <c r="FD44" s="1"/>
      <c r="FF44" s="1"/>
      <c r="FG44" s="1"/>
      <c r="FI44" s="1"/>
      <c r="FK44" s="1"/>
      <c r="FL44" s="1"/>
      <c r="FN44" s="1"/>
      <c r="FP44" s="1"/>
      <c r="FQ44" s="1"/>
      <c r="FS44" s="1"/>
      <c r="FU44" s="1"/>
      <c r="FW44" s="1"/>
      <c r="FX44" s="1"/>
      <c r="FZ44" s="1"/>
      <c r="GB44" s="1"/>
      <c r="GD44" s="1"/>
      <c r="GE44" s="1"/>
      <c r="GG44" s="1"/>
      <c r="GI44" s="1"/>
      <c r="GL44" s="1"/>
      <c r="GN44" s="1"/>
      <c r="GP44" s="1"/>
      <c r="GR44" s="1"/>
      <c r="GZ44" s="1"/>
      <c r="HB44" s="1"/>
      <c r="IT44" s="1"/>
    </row>
    <row r="45" spans="4:254" ht="15" x14ac:dyDescent="0.25">
      <c r="D45" s="1"/>
      <c r="E45" s="1"/>
      <c r="P45" s="1"/>
      <c r="Q45" s="1"/>
      <c r="AP45" s="1"/>
      <c r="AR45" s="1"/>
      <c r="AT45" s="1"/>
      <c r="BE45" s="1"/>
      <c r="BQ45" s="1"/>
      <c r="CE45" s="1"/>
      <c r="CG45" s="1"/>
      <c r="CI45" s="1"/>
      <c r="CK45" s="1"/>
      <c r="CM45" s="1"/>
      <c r="CO45" s="1"/>
      <c r="CX45" s="1"/>
      <c r="DG45" s="1"/>
      <c r="DR45" s="1"/>
      <c r="EA45" s="1"/>
      <c r="EC45" s="1"/>
      <c r="EE45" s="1"/>
      <c r="EF45" s="1"/>
      <c r="EG45" s="1"/>
      <c r="EH45" s="1"/>
      <c r="EI45" s="1"/>
      <c r="EO45" s="1"/>
      <c r="EP45" s="1"/>
      <c r="EQ45" s="1"/>
      <c r="ER45" s="1"/>
      <c r="ES45" s="1"/>
      <c r="FB45" s="1"/>
      <c r="FD45" s="1"/>
      <c r="FF45" s="1"/>
      <c r="FG45" s="1"/>
      <c r="FI45" s="1"/>
      <c r="FK45" s="1"/>
      <c r="FL45" s="1"/>
      <c r="FN45" s="1"/>
      <c r="FP45" s="1"/>
      <c r="FQ45" s="1"/>
      <c r="FS45" s="1"/>
      <c r="FU45" s="1"/>
      <c r="FW45" s="1"/>
      <c r="FX45" s="1"/>
      <c r="FZ45" s="1"/>
      <c r="GB45" s="1"/>
      <c r="GD45" s="1"/>
      <c r="GE45" s="1"/>
      <c r="GG45" s="1"/>
      <c r="GI45" s="1"/>
      <c r="GL45" s="1"/>
      <c r="GN45" s="1"/>
      <c r="GP45" s="1"/>
      <c r="GR45" s="1"/>
      <c r="GZ45" s="1"/>
      <c r="HB45" s="1"/>
      <c r="IT45" s="1"/>
    </row>
    <row r="46" spans="4:254" ht="15" x14ac:dyDescent="0.25">
      <c r="D46" s="1"/>
      <c r="E46" s="1"/>
      <c r="P46" s="1"/>
      <c r="Q46" s="1"/>
      <c r="AP46" s="1"/>
      <c r="AR46" s="1"/>
      <c r="AT46" s="1"/>
      <c r="BE46" s="1"/>
      <c r="BQ46" s="1"/>
      <c r="CE46" s="1"/>
      <c r="CG46" s="1"/>
      <c r="CI46" s="1"/>
      <c r="CK46" s="1"/>
      <c r="CM46" s="1"/>
      <c r="CO46" s="1"/>
      <c r="CX46" s="1"/>
      <c r="DG46" s="1"/>
      <c r="DR46" s="1"/>
      <c r="EA46" s="1"/>
      <c r="EC46" s="1"/>
      <c r="EE46" s="1"/>
      <c r="EF46" s="1"/>
      <c r="EG46" s="1"/>
      <c r="EH46" s="1"/>
      <c r="EI46" s="1"/>
      <c r="EO46" s="1"/>
      <c r="EP46" s="1"/>
      <c r="EQ46" s="1"/>
      <c r="ER46" s="1"/>
      <c r="ES46" s="1"/>
      <c r="FB46" s="1"/>
      <c r="FD46" s="1"/>
      <c r="FF46" s="1"/>
      <c r="FG46" s="1"/>
      <c r="FI46" s="1"/>
      <c r="FK46" s="1"/>
      <c r="FL46" s="1"/>
      <c r="FN46" s="1"/>
      <c r="FP46" s="1"/>
      <c r="FQ46" s="1"/>
      <c r="FS46" s="1"/>
      <c r="FU46" s="1"/>
      <c r="FW46" s="1"/>
      <c r="FX46" s="1"/>
      <c r="FZ46" s="1"/>
      <c r="GB46" s="1"/>
      <c r="GD46" s="1"/>
      <c r="GE46" s="1"/>
      <c r="GG46" s="1"/>
      <c r="GI46" s="1"/>
      <c r="GL46" s="1"/>
      <c r="GN46" s="1"/>
      <c r="GP46" s="1"/>
      <c r="GR46" s="1"/>
      <c r="GZ46" s="1"/>
      <c r="HB46" s="1"/>
      <c r="IT46" s="1"/>
    </row>
    <row r="47" spans="4:254" ht="15" x14ac:dyDescent="0.25">
      <c r="D47" s="1"/>
      <c r="E47" s="1"/>
      <c r="P47" s="1"/>
      <c r="Q47" s="1"/>
      <c r="AP47" s="1"/>
      <c r="AR47" s="1"/>
      <c r="AT47" s="1"/>
      <c r="BE47" s="1"/>
      <c r="BQ47" s="1"/>
      <c r="CE47" s="1"/>
      <c r="CG47" s="1"/>
      <c r="CI47" s="1"/>
      <c r="CK47" s="1"/>
      <c r="CM47" s="1"/>
      <c r="CO47" s="1"/>
      <c r="CX47" s="1"/>
      <c r="DG47" s="1"/>
      <c r="DR47" s="1"/>
      <c r="EA47" s="1"/>
      <c r="EC47" s="1"/>
      <c r="EE47" s="1"/>
      <c r="EF47" s="1"/>
      <c r="EG47" s="1"/>
      <c r="EH47" s="1"/>
      <c r="EI47" s="1"/>
      <c r="EO47" s="1"/>
      <c r="EP47" s="1"/>
      <c r="EQ47" s="1"/>
      <c r="ER47" s="1"/>
      <c r="ES47" s="1"/>
      <c r="FB47" s="1"/>
      <c r="FD47" s="1"/>
      <c r="FF47" s="1"/>
      <c r="FG47" s="1"/>
      <c r="FI47" s="1"/>
      <c r="FK47" s="1"/>
      <c r="FL47" s="1"/>
      <c r="FN47" s="1"/>
      <c r="FP47" s="1"/>
      <c r="FQ47" s="1"/>
      <c r="FS47" s="1"/>
      <c r="FU47" s="1"/>
      <c r="FW47" s="1"/>
      <c r="FX47" s="1"/>
      <c r="FZ47" s="1"/>
      <c r="GB47" s="1"/>
      <c r="GD47" s="1"/>
      <c r="GE47" s="1"/>
      <c r="GG47" s="1"/>
      <c r="GI47" s="1"/>
      <c r="GL47" s="1"/>
      <c r="GN47" s="1"/>
      <c r="GP47" s="1"/>
      <c r="GR47" s="1"/>
      <c r="GZ47" s="1"/>
      <c r="HB47" s="1"/>
      <c r="IT47" s="1"/>
    </row>
    <row r="48" spans="4:254" ht="15" x14ac:dyDescent="0.25">
      <c r="D48" s="1"/>
      <c r="E48" s="1"/>
      <c r="P48" s="1"/>
      <c r="Q48" s="1"/>
      <c r="AP48" s="1"/>
      <c r="AR48" s="1"/>
      <c r="AT48" s="1"/>
      <c r="BE48" s="1"/>
      <c r="BQ48" s="1"/>
      <c r="CE48" s="1"/>
      <c r="CG48" s="1"/>
      <c r="CI48" s="1"/>
      <c r="CK48" s="1"/>
      <c r="CM48" s="1"/>
      <c r="CO48" s="1"/>
      <c r="CX48" s="1"/>
      <c r="DG48" s="1"/>
      <c r="DR48" s="1"/>
      <c r="EA48" s="1"/>
      <c r="EC48" s="1"/>
      <c r="EE48" s="1"/>
      <c r="EF48" s="1"/>
      <c r="EG48" s="1"/>
      <c r="EH48" s="1"/>
      <c r="EI48" s="1"/>
      <c r="EO48" s="1"/>
      <c r="EP48" s="1"/>
      <c r="EQ48" s="1"/>
      <c r="ER48" s="1"/>
      <c r="ES48" s="1"/>
      <c r="FB48" s="1"/>
      <c r="FD48" s="1"/>
      <c r="FF48" s="1"/>
      <c r="FG48" s="1"/>
      <c r="FI48" s="1"/>
      <c r="FK48" s="1"/>
      <c r="FL48" s="1"/>
      <c r="FN48" s="1"/>
      <c r="FP48" s="1"/>
      <c r="FQ48" s="1"/>
      <c r="FS48" s="1"/>
      <c r="FU48" s="1"/>
      <c r="FW48" s="1"/>
      <c r="FX48" s="1"/>
      <c r="FZ48" s="1"/>
      <c r="GB48" s="1"/>
      <c r="GD48" s="1"/>
      <c r="GE48" s="1"/>
      <c r="GG48" s="1"/>
      <c r="GI48" s="1"/>
      <c r="GL48" s="1"/>
      <c r="GN48" s="1"/>
      <c r="GP48" s="1"/>
      <c r="GR48" s="1"/>
      <c r="GZ48" s="1"/>
      <c r="HB48" s="1"/>
      <c r="IT48" s="1"/>
    </row>
    <row r="49" spans="4:254" ht="15" x14ac:dyDescent="0.25">
      <c r="D49" s="1"/>
      <c r="E49" s="1"/>
      <c r="P49" s="1"/>
      <c r="Q49" s="1"/>
      <c r="AP49" s="1"/>
      <c r="AR49" s="1"/>
      <c r="AT49" s="1"/>
      <c r="BE49" s="1"/>
      <c r="BQ49" s="1"/>
      <c r="CE49" s="1"/>
      <c r="CG49" s="1"/>
      <c r="CI49" s="1"/>
      <c r="CK49" s="1"/>
      <c r="CM49" s="1"/>
      <c r="CO49" s="1"/>
      <c r="CX49" s="1"/>
      <c r="DG49" s="1"/>
      <c r="DR49" s="1"/>
      <c r="EA49" s="1"/>
      <c r="EC49" s="1"/>
      <c r="EE49" s="1"/>
      <c r="EF49" s="1"/>
      <c r="EG49" s="1"/>
      <c r="EH49" s="1"/>
      <c r="EI49" s="1"/>
      <c r="EO49" s="1"/>
      <c r="EP49" s="1"/>
      <c r="EQ49" s="1"/>
      <c r="ER49" s="1"/>
      <c r="ES49" s="1"/>
      <c r="FB49" s="1"/>
      <c r="FD49" s="1"/>
      <c r="FF49" s="1"/>
      <c r="FG49" s="1"/>
      <c r="FI49" s="1"/>
      <c r="FK49" s="1"/>
      <c r="FL49" s="1"/>
      <c r="FN49" s="1"/>
      <c r="FP49" s="1"/>
      <c r="FQ49" s="1"/>
      <c r="FS49" s="1"/>
      <c r="FU49" s="1"/>
      <c r="FW49" s="1"/>
      <c r="FX49" s="1"/>
      <c r="FZ49" s="1"/>
      <c r="GB49" s="1"/>
      <c r="GD49" s="1"/>
      <c r="GE49" s="1"/>
      <c r="GG49" s="1"/>
      <c r="GI49" s="1"/>
      <c r="GL49" s="1"/>
      <c r="GN49" s="1"/>
      <c r="GP49" s="1"/>
      <c r="GR49" s="1"/>
      <c r="GZ49" s="1"/>
      <c r="HB49" s="1"/>
      <c r="IT49" s="1"/>
    </row>
    <row r="50" spans="4:254" ht="15" x14ac:dyDescent="0.25">
      <c r="D50" s="1"/>
      <c r="E50" s="1"/>
      <c r="P50" s="1"/>
      <c r="Q50" s="1"/>
      <c r="AP50" s="1"/>
      <c r="AR50" s="1"/>
      <c r="AT50" s="1"/>
      <c r="BE50" s="1"/>
      <c r="BQ50" s="1"/>
      <c r="CE50" s="1"/>
      <c r="CG50" s="1"/>
      <c r="CI50" s="1"/>
      <c r="CK50" s="1"/>
      <c r="CM50" s="1"/>
      <c r="CO50" s="1"/>
      <c r="CX50" s="1"/>
      <c r="DG50" s="1"/>
      <c r="DR50" s="1"/>
      <c r="EA50" s="1"/>
      <c r="EC50" s="1"/>
      <c r="EE50" s="1"/>
      <c r="EF50" s="1"/>
      <c r="EG50" s="1"/>
      <c r="EH50" s="1"/>
      <c r="EI50" s="1"/>
      <c r="EO50" s="1"/>
      <c r="EP50" s="1"/>
      <c r="EQ50" s="1"/>
      <c r="ER50" s="1"/>
      <c r="ES50" s="1"/>
      <c r="FB50" s="1"/>
      <c r="FD50" s="1"/>
      <c r="FF50" s="1"/>
      <c r="FG50" s="1"/>
      <c r="FI50" s="1"/>
      <c r="FK50" s="1"/>
      <c r="FL50" s="1"/>
      <c r="FN50" s="1"/>
      <c r="FP50" s="1"/>
      <c r="FQ50" s="1"/>
      <c r="FS50" s="1"/>
      <c r="FU50" s="1"/>
      <c r="FW50" s="1"/>
      <c r="FX50" s="1"/>
      <c r="FZ50" s="1"/>
      <c r="GB50" s="1"/>
      <c r="GD50" s="1"/>
      <c r="GE50" s="1"/>
      <c r="GG50" s="1"/>
      <c r="GI50" s="1"/>
      <c r="GL50" s="1"/>
      <c r="GN50" s="1"/>
      <c r="GP50" s="1"/>
      <c r="GR50" s="1"/>
      <c r="GZ50" s="1"/>
      <c r="HB50" s="1"/>
      <c r="IT50" s="1"/>
    </row>
    <row r="51" spans="4:254" ht="15" x14ac:dyDescent="0.25">
      <c r="D51" s="1"/>
      <c r="E51" s="1"/>
      <c r="P51" s="1"/>
      <c r="Q51" s="1"/>
      <c r="AP51" s="1"/>
      <c r="AR51" s="1"/>
      <c r="AT51" s="1"/>
      <c r="BE51" s="1"/>
      <c r="BQ51" s="1"/>
      <c r="CE51" s="1"/>
      <c r="CG51" s="1"/>
      <c r="CI51" s="1"/>
      <c r="CK51" s="1"/>
      <c r="CM51" s="1"/>
      <c r="CO51" s="1"/>
      <c r="CX51" s="1"/>
      <c r="DG51" s="1"/>
      <c r="DR51" s="1"/>
      <c r="EA51" s="1"/>
      <c r="EC51" s="1"/>
      <c r="EE51" s="1"/>
      <c r="EF51" s="1"/>
      <c r="EG51" s="1"/>
      <c r="EH51" s="1"/>
      <c r="EI51" s="1"/>
      <c r="EO51" s="1"/>
      <c r="EP51" s="1"/>
      <c r="EQ51" s="1"/>
      <c r="ER51" s="1"/>
      <c r="ES51" s="1"/>
      <c r="FB51" s="1"/>
      <c r="FD51" s="1"/>
      <c r="FF51" s="1"/>
      <c r="FG51" s="1"/>
      <c r="FI51" s="1"/>
      <c r="FK51" s="1"/>
      <c r="FL51" s="1"/>
      <c r="FN51" s="1"/>
      <c r="FP51" s="1"/>
      <c r="FQ51" s="1"/>
      <c r="FS51" s="1"/>
      <c r="FU51" s="1"/>
      <c r="FW51" s="1"/>
      <c r="FX51" s="1"/>
      <c r="FZ51" s="1"/>
      <c r="GB51" s="1"/>
      <c r="GD51" s="1"/>
      <c r="GE51" s="1"/>
      <c r="GG51" s="1"/>
      <c r="GI51" s="1"/>
      <c r="GL51" s="1"/>
      <c r="GN51" s="1"/>
      <c r="GP51" s="1"/>
      <c r="GR51" s="1"/>
      <c r="GZ51" s="1"/>
      <c r="HB51" s="1"/>
      <c r="IT51" s="1"/>
    </row>
    <row r="52" spans="4:254" ht="15" x14ac:dyDescent="0.25">
      <c r="D52" s="1"/>
      <c r="E52" s="1"/>
      <c r="P52" s="1"/>
      <c r="Q52" s="1"/>
      <c r="AP52" s="1"/>
      <c r="AR52" s="1"/>
      <c r="AT52" s="1"/>
      <c r="BE52" s="1"/>
      <c r="BQ52" s="1"/>
      <c r="CE52" s="1"/>
      <c r="CG52" s="1"/>
      <c r="CI52" s="1"/>
      <c r="CK52" s="1"/>
      <c r="CM52" s="1"/>
      <c r="CO52" s="1"/>
      <c r="CX52" s="1"/>
      <c r="DG52" s="1"/>
      <c r="DR52" s="1"/>
      <c r="EA52" s="1"/>
      <c r="EC52" s="1"/>
      <c r="EE52" s="1"/>
      <c r="EF52" s="1"/>
      <c r="EG52" s="1"/>
      <c r="EH52" s="1"/>
      <c r="EI52" s="1"/>
      <c r="EO52" s="1"/>
      <c r="EP52" s="1"/>
      <c r="EQ52" s="1"/>
      <c r="ER52" s="1"/>
      <c r="ES52" s="1"/>
      <c r="FB52" s="1"/>
      <c r="FD52" s="1"/>
      <c r="FF52" s="1"/>
      <c r="FG52" s="1"/>
      <c r="FI52" s="1"/>
      <c r="FK52" s="1"/>
      <c r="FL52" s="1"/>
      <c r="FN52" s="1"/>
      <c r="FP52" s="1"/>
      <c r="FQ52" s="1"/>
      <c r="FS52" s="1"/>
      <c r="FU52" s="1"/>
      <c r="FW52" s="1"/>
      <c r="FX52" s="1"/>
      <c r="FZ52" s="1"/>
      <c r="GB52" s="1"/>
      <c r="GD52" s="1"/>
      <c r="GE52" s="1"/>
      <c r="GG52" s="1"/>
      <c r="GI52" s="1"/>
      <c r="GL52" s="1"/>
      <c r="GN52" s="1"/>
      <c r="GP52" s="1"/>
      <c r="GR52" s="1"/>
      <c r="GZ52" s="1"/>
      <c r="HB52" s="1"/>
      <c r="IT52" s="1"/>
    </row>
    <row r="53" spans="4:254" ht="15" x14ac:dyDescent="0.25">
      <c r="D53" s="1"/>
      <c r="E53" s="1"/>
      <c r="P53" s="1"/>
      <c r="Q53" s="1"/>
      <c r="AP53" s="1"/>
      <c r="AR53" s="1"/>
      <c r="AT53" s="1"/>
      <c r="BE53" s="1"/>
      <c r="BQ53" s="1"/>
      <c r="CE53" s="1"/>
      <c r="CG53" s="1"/>
      <c r="CI53" s="1"/>
      <c r="CK53" s="1"/>
      <c r="CM53" s="1"/>
      <c r="CO53" s="1"/>
      <c r="CX53" s="1"/>
      <c r="DG53" s="1"/>
      <c r="DR53" s="1"/>
      <c r="EA53" s="1"/>
      <c r="EC53" s="1"/>
      <c r="EE53" s="1"/>
      <c r="EF53" s="1"/>
      <c r="EG53" s="1"/>
      <c r="EH53" s="1"/>
      <c r="EI53" s="1"/>
      <c r="EO53" s="1"/>
      <c r="EP53" s="1"/>
      <c r="EQ53" s="1"/>
      <c r="ER53" s="1"/>
      <c r="ES53" s="1"/>
      <c r="FB53" s="1"/>
      <c r="FD53" s="1"/>
      <c r="FF53" s="1"/>
      <c r="FG53" s="1"/>
      <c r="FI53" s="1"/>
      <c r="FK53" s="1"/>
      <c r="FL53" s="1"/>
      <c r="FN53" s="1"/>
      <c r="FP53" s="1"/>
      <c r="FQ53" s="1"/>
      <c r="FS53" s="1"/>
      <c r="FU53" s="1"/>
      <c r="FW53" s="1"/>
      <c r="FX53" s="1"/>
      <c r="FZ53" s="1"/>
      <c r="GB53" s="1"/>
      <c r="GD53" s="1"/>
      <c r="GE53" s="1"/>
      <c r="GG53" s="1"/>
      <c r="GI53" s="1"/>
      <c r="GL53" s="1"/>
      <c r="GN53" s="1"/>
      <c r="GP53" s="1"/>
      <c r="GR53" s="1"/>
      <c r="GZ53" s="1"/>
      <c r="HB53" s="1"/>
      <c r="IT53" s="1"/>
    </row>
    <row r="54" spans="4:254" ht="15" x14ac:dyDescent="0.25">
      <c r="D54" s="1"/>
      <c r="E54" s="1"/>
      <c r="P54" s="1"/>
      <c r="Q54" s="1"/>
      <c r="AP54" s="1"/>
      <c r="AR54" s="1"/>
      <c r="AT54" s="1"/>
      <c r="BE54" s="1"/>
      <c r="BQ54" s="1"/>
      <c r="CE54" s="1"/>
      <c r="CG54" s="1"/>
      <c r="CI54" s="1"/>
      <c r="CK54" s="1"/>
      <c r="CM54" s="1"/>
      <c r="CO54" s="1"/>
      <c r="CX54" s="1"/>
      <c r="DG54" s="1"/>
      <c r="DR54" s="1"/>
      <c r="EA54" s="1"/>
      <c r="EC54" s="1"/>
      <c r="EE54" s="1"/>
      <c r="EF54" s="1"/>
      <c r="EG54" s="1"/>
      <c r="EH54" s="1"/>
      <c r="EI54" s="1"/>
      <c r="EO54" s="1"/>
      <c r="EP54" s="1"/>
      <c r="EQ54" s="1"/>
      <c r="ER54" s="1"/>
      <c r="ES54" s="1"/>
      <c r="FB54" s="1"/>
      <c r="FD54" s="1"/>
      <c r="FF54" s="1"/>
      <c r="FG54" s="1"/>
      <c r="FI54" s="1"/>
      <c r="FK54" s="1"/>
      <c r="FL54" s="1"/>
      <c r="FN54" s="1"/>
      <c r="FP54" s="1"/>
      <c r="FQ54" s="1"/>
      <c r="FS54" s="1"/>
      <c r="FU54" s="1"/>
      <c r="FW54" s="1"/>
      <c r="FX54" s="1"/>
      <c r="FZ54" s="1"/>
      <c r="GB54" s="1"/>
      <c r="GD54" s="1"/>
      <c r="GE54" s="1"/>
      <c r="GG54" s="1"/>
      <c r="GI54" s="1"/>
      <c r="GL54" s="1"/>
      <c r="GN54" s="1"/>
      <c r="GP54" s="1"/>
      <c r="GR54" s="1"/>
      <c r="GZ54" s="1"/>
      <c r="HB54" s="1"/>
      <c r="IT54" s="1"/>
    </row>
    <row r="55" spans="4:254" ht="15" x14ac:dyDescent="0.25">
      <c r="D55" s="1"/>
      <c r="E55" s="1"/>
      <c r="P55" s="1"/>
      <c r="Q55" s="1"/>
      <c r="AP55" s="1"/>
      <c r="AR55" s="1"/>
      <c r="AT55" s="1"/>
      <c r="BE55" s="1"/>
      <c r="BQ55" s="1"/>
      <c r="CE55" s="1"/>
      <c r="CG55" s="1"/>
      <c r="CI55" s="1"/>
      <c r="CK55" s="1"/>
      <c r="CM55" s="1"/>
      <c r="CO55" s="1"/>
      <c r="CX55" s="1"/>
      <c r="DG55" s="1"/>
      <c r="DR55" s="1"/>
      <c r="EA55" s="1"/>
      <c r="EC55" s="1"/>
      <c r="EE55" s="1"/>
      <c r="EF55" s="1"/>
      <c r="EG55" s="1"/>
      <c r="EH55" s="1"/>
      <c r="EI55" s="1"/>
      <c r="EO55" s="1"/>
      <c r="EP55" s="1"/>
      <c r="EQ55" s="1"/>
      <c r="ER55" s="1"/>
      <c r="ES55" s="1"/>
      <c r="FB55" s="1"/>
      <c r="FD55" s="1"/>
      <c r="FF55" s="1"/>
      <c r="FG55" s="1"/>
      <c r="FI55" s="1"/>
      <c r="FK55" s="1"/>
      <c r="FL55" s="1"/>
      <c r="FN55" s="1"/>
      <c r="FP55" s="1"/>
      <c r="FQ55" s="1"/>
      <c r="FS55" s="1"/>
      <c r="FU55" s="1"/>
      <c r="FW55" s="1"/>
      <c r="FX55" s="1"/>
      <c r="FZ55" s="1"/>
      <c r="GB55" s="1"/>
      <c r="GD55" s="1"/>
      <c r="GE55" s="1"/>
      <c r="GG55" s="1"/>
      <c r="GI55" s="1"/>
      <c r="GL55" s="1"/>
      <c r="GN55" s="1"/>
      <c r="GP55" s="1"/>
      <c r="GR55" s="1"/>
      <c r="GZ55" s="1"/>
      <c r="HB55" s="1"/>
      <c r="IT55" s="1"/>
    </row>
    <row r="56" spans="4:254" ht="15" x14ac:dyDescent="0.25">
      <c r="D56" s="1"/>
      <c r="E56" s="1"/>
      <c r="P56" s="1"/>
      <c r="Q56" s="1"/>
      <c r="AP56" s="1"/>
      <c r="AR56" s="1"/>
      <c r="AT56" s="1"/>
      <c r="BE56" s="1"/>
      <c r="BQ56" s="1"/>
      <c r="CE56" s="1"/>
      <c r="CG56" s="1"/>
      <c r="CI56" s="1"/>
      <c r="CK56" s="1"/>
      <c r="CM56" s="1"/>
      <c r="CO56" s="1"/>
      <c r="CX56" s="1"/>
      <c r="DG56" s="1"/>
      <c r="DR56" s="1"/>
      <c r="EA56" s="1"/>
      <c r="EC56" s="1"/>
      <c r="EE56" s="1"/>
      <c r="EF56" s="1"/>
      <c r="EG56" s="1"/>
      <c r="EH56" s="1"/>
      <c r="EI56" s="1"/>
      <c r="EO56" s="1"/>
      <c r="EP56" s="1"/>
      <c r="EQ56" s="1"/>
      <c r="ER56" s="1"/>
      <c r="ES56" s="1"/>
      <c r="FB56" s="1"/>
      <c r="FD56" s="1"/>
      <c r="FF56" s="1"/>
      <c r="FG56" s="1"/>
      <c r="FI56" s="1"/>
      <c r="FK56" s="1"/>
      <c r="FL56" s="1"/>
      <c r="FN56" s="1"/>
      <c r="FP56" s="1"/>
      <c r="FQ56" s="1"/>
      <c r="FS56" s="1"/>
      <c r="FU56" s="1"/>
      <c r="FW56" s="1"/>
      <c r="FX56" s="1"/>
      <c r="FZ56" s="1"/>
      <c r="GB56" s="1"/>
      <c r="GD56" s="1"/>
      <c r="GE56" s="1"/>
      <c r="GG56" s="1"/>
      <c r="GI56" s="1"/>
      <c r="GL56" s="1"/>
      <c r="GN56" s="1"/>
      <c r="GP56" s="1"/>
      <c r="GR56" s="1"/>
      <c r="GZ56" s="1"/>
      <c r="HB56" s="1"/>
      <c r="IT56" s="1"/>
    </row>
    <row r="57" spans="4:254" ht="15" x14ac:dyDescent="0.25">
      <c r="D57" s="1"/>
      <c r="E57" s="1"/>
      <c r="P57" s="1"/>
      <c r="Q57" s="1"/>
      <c r="AP57" s="1"/>
      <c r="AR57" s="1"/>
      <c r="AT57" s="1"/>
      <c r="BE57" s="1"/>
      <c r="BQ57" s="1"/>
      <c r="CE57" s="1"/>
      <c r="CG57" s="1"/>
      <c r="CI57" s="1"/>
      <c r="CK57" s="1"/>
      <c r="CM57" s="1"/>
      <c r="CO57" s="1"/>
      <c r="CX57" s="1"/>
      <c r="DG57" s="1"/>
      <c r="DR57" s="1"/>
      <c r="EA57" s="1"/>
      <c r="EC57" s="1"/>
      <c r="EE57" s="1"/>
      <c r="EF57" s="1"/>
      <c r="EG57" s="1"/>
      <c r="EH57" s="1"/>
      <c r="EI57" s="1"/>
      <c r="EO57" s="1"/>
      <c r="EP57" s="1"/>
      <c r="EQ57" s="1"/>
      <c r="ER57" s="1"/>
      <c r="ES57" s="1"/>
      <c r="FB57" s="1"/>
      <c r="FD57" s="1"/>
      <c r="FF57" s="1"/>
      <c r="FG57" s="1"/>
      <c r="FI57" s="1"/>
      <c r="FK57" s="1"/>
      <c r="FL57" s="1"/>
      <c r="FN57" s="1"/>
      <c r="FP57" s="1"/>
      <c r="FQ57" s="1"/>
      <c r="FS57" s="1"/>
      <c r="FU57" s="1"/>
      <c r="FW57" s="1"/>
      <c r="FX57" s="1"/>
      <c r="FZ57" s="1"/>
      <c r="GB57" s="1"/>
      <c r="GD57" s="1"/>
      <c r="GE57" s="1"/>
      <c r="GG57" s="1"/>
      <c r="GI57" s="1"/>
      <c r="GL57" s="1"/>
      <c r="GN57" s="1"/>
      <c r="GP57" s="1"/>
      <c r="GR57" s="1"/>
      <c r="GZ57" s="1"/>
      <c r="HB57" s="1"/>
      <c r="IT57" s="1"/>
    </row>
    <row r="58" spans="4:254" ht="15" x14ac:dyDescent="0.25">
      <c r="D58" s="1"/>
      <c r="E58" s="1"/>
      <c r="P58" s="1"/>
      <c r="Q58" s="1"/>
      <c r="AP58" s="1"/>
      <c r="AR58" s="1"/>
      <c r="AT58" s="1"/>
      <c r="BE58" s="1"/>
      <c r="BQ58" s="1"/>
      <c r="CE58" s="1"/>
      <c r="CG58" s="1"/>
      <c r="CI58" s="1"/>
      <c r="CK58" s="1"/>
      <c r="CM58" s="1"/>
      <c r="CO58" s="1"/>
      <c r="CX58" s="1"/>
      <c r="DG58" s="1"/>
      <c r="DR58" s="1"/>
      <c r="EA58" s="1"/>
      <c r="EC58" s="1"/>
      <c r="EE58" s="1"/>
      <c r="EF58" s="1"/>
      <c r="EG58" s="1"/>
      <c r="EH58" s="1"/>
      <c r="EI58" s="1"/>
      <c r="EO58" s="1"/>
      <c r="EP58" s="1"/>
      <c r="EQ58" s="1"/>
      <c r="ER58" s="1"/>
      <c r="ES58" s="1"/>
      <c r="FB58" s="1"/>
      <c r="FD58" s="1"/>
      <c r="FF58" s="1"/>
      <c r="FG58" s="1"/>
      <c r="FI58" s="1"/>
      <c r="FK58" s="1"/>
      <c r="FL58" s="1"/>
      <c r="FN58" s="1"/>
      <c r="FP58" s="1"/>
      <c r="FQ58" s="1"/>
      <c r="FS58" s="1"/>
      <c r="FU58" s="1"/>
      <c r="FW58" s="1"/>
      <c r="FX58" s="1"/>
      <c r="FZ58" s="1"/>
      <c r="GB58" s="1"/>
      <c r="GD58" s="1"/>
      <c r="GE58" s="1"/>
      <c r="GG58" s="1"/>
      <c r="GI58" s="1"/>
      <c r="GL58" s="1"/>
      <c r="GN58" s="1"/>
      <c r="GP58" s="1"/>
      <c r="GR58" s="1"/>
      <c r="GZ58" s="1"/>
      <c r="HB58" s="1"/>
      <c r="IT58" s="1"/>
    </row>
    <row r="59" spans="4:254" ht="15" x14ac:dyDescent="0.25">
      <c r="D59" s="1"/>
      <c r="E59" s="1"/>
      <c r="P59" s="1"/>
      <c r="Q59" s="1"/>
      <c r="AP59" s="1"/>
      <c r="AR59" s="1"/>
      <c r="AT59" s="1"/>
      <c r="BE59" s="1"/>
      <c r="BQ59" s="1"/>
      <c r="CE59" s="1"/>
      <c r="CG59" s="1"/>
      <c r="CI59" s="1"/>
      <c r="CK59" s="1"/>
      <c r="CM59" s="1"/>
      <c r="CO59" s="1"/>
      <c r="CX59" s="1"/>
      <c r="DG59" s="1"/>
      <c r="DR59" s="1"/>
      <c r="EA59" s="1"/>
      <c r="EC59" s="1"/>
      <c r="EE59" s="1"/>
      <c r="EF59" s="1"/>
      <c r="EG59" s="1"/>
      <c r="EH59" s="1"/>
      <c r="EI59" s="1"/>
      <c r="EO59" s="1"/>
      <c r="EP59" s="1"/>
      <c r="EQ59" s="1"/>
      <c r="ER59" s="1"/>
      <c r="ES59" s="1"/>
      <c r="FB59" s="1"/>
      <c r="FD59" s="1"/>
      <c r="FF59" s="1"/>
      <c r="FG59" s="1"/>
      <c r="FI59" s="1"/>
      <c r="FK59" s="1"/>
      <c r="FL59" s="1"/>
      <c r="FN59" s="1"/>
      <c r="FP59" s="1"/>
      <c r="FQ59" s="1"/>
      <c r="FS59" s="1"/>
      <c r="FU59" s="1"/>
      <c r="FW59" s="1"/>
      <c r="FX59" s="1"/>
      <c r="FZ59" s="1"/>
      <c r="GB59" s="1"/>
      <c r="GD59" s="1"/>
      <c r="GE59" s="1"/>
      <c r="GG59" s="1"/>
      <c r="GI59" s="1"/>
      <c r="GL59" s="1"/>
      <c r="GN59" s="1"/>
      <c r="GP59" s="1"/>
      <c r="GR59" s="1"/>
      <c r="GZ59" s="1"/>
      <c r="HB59" s="1"/>
      <c r="IT59" s="1"/>
    </row>
    <row r="60" spans="4:254" ht="15" x14ac:dyDescent="0.25">
      <c r="D60" s="1"/>
      <c r="E60" s="1"/>
      <c r="P60" s="1"/>
      <c r="Q60" s="1"/>
      <c r="AP60" s="1"/>
      <c r="AR60" s="1"/>
      <c r="AT60" s="1"/>
      <c r="BE60" s="1"/>
      <c r="BQ60" s="1"/>
      <c r="CE60" s="1"/>
      <c r="CG60" s="1"/>
      <c r="CI60" s="1"/>
      <c r="CK60" s="1"/>
      <c r="CM60" s="1"/>
      <c r="CO60" s="1"/>
      <c r="CX60" s="1"/>
      <c r="DG60" s="1"/>
      <c r="DR60" s="1"/>
      <c r="EA60" s="1"/>
      <c r="EC60" s="1"/>
      <c r="EE60" s="1"/>
      <c r="EF60" s="1"/>
      <c r="EG60" s="1"/>
      <c r="EH60" s="1"/>
      <c r="EI60" s="1"/>
      <c r="EO60" s="1"/>
      <c r="EP60" s="1"/>
      <c r="EQ60" s="1"/>
      <c r="ER60" s="1"/>
      <c r="ES60" s="1"/>
      <c r="FB60" s="1"/>
      <c r="FD60" s="1"/>
      <c r="FF60" s="1"/>
      <c r="FG60" s="1"/>
      <c r="FI60" s="1"/>
      <c r="FK60" s="1"/>
      <c r="FL60" s="1"/>
      <c r="FN60" s="1"/>
      <c r="FP60" s="1"/>
      <c r="FQ60" s="1"/>
      <c r="FS60" s="1"/>
      <c r="FU60" s="1"/>
      <c r="FW60" s="1"/>
      <c r="FX60" s="1"/>
      <c r="FZ60" s="1"/>
      <c r="GB60" s="1"/>
      <c r="GD60" s="1"/>
      <c r="GE60" s="1"/>
      <c r="GG60" s="1"/>
      <c r="GI60" s="1"/>
      <c r="GL60" s="1"/>
      <c r="GN60" s="1"/>
      <c r="GP60" s="1"/>
      <c r="GR60" s="1"/>
      <c r="GZ60" s="1"/>
      <c r="HB60" s="1"/>
      <c r="IT60" s="1"/>
    </row>
    <row r="61" spans="4:254" ht="15" x14ac:dyDescent="0.25">
      <c r="D61" s="1"/>
      <c r="E61" s="1"/>
      <c r="P61" s="1"/>
      <c r="Q61" s="1"/>
      <c r="AP61" s="1"/>
      <c r="AR61" s="1"/>
      <c r="AT61" s="1"/>
      <c r="BE61" s="1"/>
      <c r="BQ61" s="1"/>
      <c r="CE61" s="1"/>
      <c r="CG61" s="1"/>
      <c r="CI61" s="1"/>
      <c r="CK61" s="1"/>
      <c r="CM61" s="1"/>
      <c r="CO61" s="1"/>
      <c r="CX61" s="1"/>
      <c r="DG61" s="1"/>
      <c r="DR61" s="1"/>
      <c r="EA61" s="1"/>
      <c r="EC61" s="1"/>
      <c r="EE61" s="1"/>
      <c r="EF61" s="1"/>
      <c r="EG61" s="1"/>
      <c r="EH61" s="1"/>
      <c r="EI61" s="1"/>
      <c r="EO61" s="1"/>
      <c r="EP61" s="1"/>
      <c r="EQ61" s="1"/>
      <c r="ER61" s="1"/>
      <c r="ES61" s="1"/>
      <c r="FB61" s="1"/>
      <c r="FD61" s="1"/>
      <c r="FF61" s="1"/>
      <c r="FG61" s="1"/>
      <c r="FI61" s="1"/>
      <c r="FK61" s="1"/>
      <c r="FL61" s="1"/>
      <c r="FN61" s="1"/>
      <c r="FP61" s="1"/>
      <c r="FQ61" s="1"/>
      <c r="FS61" s="1"/>
      <c r="FU61" s="1"/>
      <c r="FW61" s="1"/>
      <c r="FX61" s="1"/>
      <c r="FZ61" s="1"/>
      <c r="GB61" s="1"/>
      <c r="GD61" s="1"/>
      <c r="GE61" s="1"/>
      <c r="GG61" s="1"/>
      <c r="GI61" s="1"/>
      <c r="GL61" s="1"/>
      <c r="GN61" s="1"/>
      <c r="GP61" s="1"/>
      <c r="GR61" s="1"/>
      <c r="GZ61" s="1"/>
      <c r="HB61" s="1"/>
      <c r="IT61" s="1"/>
    </row>
    <row r="62" spans="4:254" ht="15" x14ac:dyDescent="0.25">
      <c r="D62" s="1"/>
      <c r="E62" s="1"/>
      <c r="P62" s="1"/>
      <c r="Q62" s="1"/>
      <c r="AP62" s="1"/>
      <c r="AR62" s="1"/>
      <c r="AT62" s="1"/>
      <c r="BE62" s="1"/>
      <c r="BQ62" s="1"/>
      <c r="CE62" s="1"/>
      <c r="CG62" s="1"/>
      <c r="CI62" s="1"/>
      <c r="CK62" s="1"/>
      <c r="CM62" s="1"/>
      <c r="CO62" s="1"/>
      <c r="CX62" s="1"/>
      <c r="DG62" s="1"/>
      <c r="DR62" s="1"/>
      <c r="EA62" s="1"/>
      <c r="EC62" s="1"/>
      <c r="EE62" s="1"/>
      <c r="EF62" s="1"/>
      <c r="EG62" s="1"/>
      <c r="EH62" s="1"/>
      <c r="EI62" s="1"/>
      <c r="EO62" s="1"/>
      <c r="EP62" s="1"/>
      <c r="EQ62" s="1"/>
      <c r="ER62" s="1"/>
      <c r="ES62" s="1"/>
      <c r="FB62" s="1"/>
      <c r="FD62" s="1"/>
      <c r="FF62" s="1"/>
      <c r="FG62" s="1"/>
      <c r="FI62" s="1"/>
      <c r="FK62" s="1"/>
      <c r="FL62" s="1"/>
      <c r="FN62" s="1"/>
      <c r="FP62" s="1"/>
      <c r="FQ62" s="1"/>
      <c r="FS62" s="1"/>
      <c r="FU62" s="1"/>
      <c r="FW62" s="1"/>
      <c r="FX62" s="1"/>
      <c r="FZ62" s="1"/>
      <c r="GB62" s="1"/>
      <c r="GD62" s="1"/>
      <c r="GE62" s="1"/>
      <c r="GG62" s="1"/>
      <c r="GI62" s="1"/>
      <c r="GL62" s="1"/>
      <c r="GN62" s="1"/>
      <c r="GP62" s="1"/>
      <c r="GR62" s="1"/>
      <c r="GZ62" s="1"/>
      <c r="HB62" s="1"/>
      <c r="IT62" s="1"/>
    </row>
    <row r="63" spans="4:254" ht="15" x14ac:dyDescent="0.25">
      <c r="D63" s="1"/>
      <c r="E63" s="1"/>
      <c r="P63" s="1"/>
      <c r="Q63" s="1"/>
      <c r="AP63" s="1"/>
      <c r="AR63" s="1"/>
      <c r="AT63" s="1"/>
      <c r="BE63" s="1"/>
      <c r="BQ63" s="1"/>
      <c r="CE63" s="1"/>
      <c r="CG63" s="1"/>
      <c r="CI63" s="1"/>
      <c r="CK63" s="1"/>
      <c r="CM63" s="1"/>
      <c r="CO63" s="1"/>
      <c r="CX63" s="1"/>
      <c r="DG63" s="1"/>
      <c r="DR63" s="1"/>
      <c r="EA63" s="1"/>
      <c r="EC63" s="1"/>
      <c r="EE63" s="1"/>
      <c r="EF63" s="1"/>
      <c r="EG63" s="1"/>
      <c r="EH63" s="1"/>
      <c r="EI63" s="1"/>
      <c r="EO63" s="1"/>
      <c r="EP63" s="1"/>
      <c r="EQ63" s="1"/>
      <c r="ER63" s="1"/>
      <c r="ES63" s="1"/>
      <c r="FB63" s="1"/>
      <c r="FD63" s="1"/>
      <c r="FF63" s="1"/>
      <c r="FG63" s="1"/>
      <c r="FI63" s="1"/>
      <c r="FK63" s="1"/>
      <c r="FL63" s="1"/>
      <c r="FN63" s="1"/>
      <c r="FP63" s="1"/>
      <c r="FQ63" s="1"/>
      <c r="FS63" s="1"/>
      <c r="FU63" s="1"/>
      <c r="FW63" s="1"/>
      <c r="FX63" s="1"/>
      <c r="FZ63" s="1"/>
      <c r="GB63" s="1"/>
      <c r="GD63" s="1"/>
      <c r="GE63" s="1"/>
      <c r="GG63" s="1"/>
      <c r="GI63" s="1"/>
      <c r="GL63" s="1"/>
      <c r="GN63" s="1"/>
      <c r="GP63" s="1"/>
      <c r="GR63" s="1"/>
      <c r="GZ63" s="1"/>
      <c r="HB63" s="1"/>
      <c r="IT63" s="1"/>
    </row>
    <row r="64" spans="4:254" ht="15" x14ac:dyDescent="0.25">
      <c r="D64" s="1"/>
      <c r="E64" s="1"/>
      <c r="P64" s="1"/>
      <c r="Q64" s="1"/>
      <c r="AP64" s="1"/>
      <c r="AR64" s="1"/>
      <c r="AT64" s="1"/>
      <c r="BE64" s="1"/>
      <c r="BQ64" s="1"/>
      <c r="CE64" s="1"/>
      <c r="CG64" s="1"/>
      <c r="CI64" s="1"/>
      <c r="CK64" s="1"/>
      <c r="CM64" s="1"/>
      <c r="CO64" s="1"/>
      <c r="CX64" s="1"/>
      <c r="DG64" s="1"/>
      <c r="DR64" s="1"/>
      <c r="EA64" s="1"/>
      <c r="EC64" s="1"/>
      <c r="EE64" s="1"/>
      <c r="EF64" s="1"/>
      <c r="EG64" s="1"/>
      <c r="EH64" s="1"/>
      <c r="EI64" s="1"/>
      <c r="EO64" s="1"/>
      <c r="EP64" s="1"/>
      <c r="EQ64" s="1"/>
      <c r="ER64" s="1"/>
      <c r="ES64" s="1"/>
      <c r="FB64" s="1"/>
      <c r="FD64" s="1"/>
      <c r="FF64" s="1"/>
      <c r="FG64" s="1"/>
      <c r="FI64" s="1"/>
      <c r="FK64" s="1"/>
      <c r="FL64" s="1"/>
      <c r="FN64" s="1"/>
      <c r="FP64" s="1"/>
      <c r="FQ64" s="1"/>
      <c r="FS64" s="1"/>
      <c r="FU64" s="1"/>
      <c r="FW64" s="1"/>
      <c r="FX64" s="1"/>
      <c r="FZ64" s="1"/>
      <c r="GB64" s="1"/>
      <c r="GD64" s="1"/>
      <c r="GE64" s="1"/>
      <c r="GG64" s="1"/>
      <c r="GI64" s="1"/>
      <c r="GL64" s="1"/>
      <c r="GN64" s="1"/>
      <c r="GP64" s="1"/>
      <c r="GR64" s="1"/>
      <c r="GZ64" s="1"/>
      <c r="HB64" s="1"/>
      <c r="IT64" s="1"/>
    </row>
    <row r="65" spans="4:254" ht="15" x14ac:dyDescent="0.25">
      <c r="D65" s="1"/>
      <c r="E65" s="1"/>
      <c r="P65" s="1"/>
      <c r="Q65" s="1"/>
      <c r="AP65" s="1"/>
      <c r="AR65" s="1"/>
      <c r="AT65" s="1"/>
      <c r="BE65" s="1"/>
      <c r="BQ65" s="1"/>
      <c r="CE65" s="1"/>
      <c r="CG65" s="1"/>
      <c r="CI65" s="1"/>
      <c r="CK65" s="1"/>
      <c r="CM65" s="1"/>
      <c r="CO65" s="1"/>
      <c r="CX65" s="1"/>
      <c r="DG65" s="1"/>
      <c r="DR65" s="1"/>
      <c r="EA65" s="1"/>
      <c r="EC65" s="1"/>
      <c r="EE65" s="1"/>
      <c r="EF65" s="1"/>
      <c r="EG65" s="1"/>
      <c r="EH65" s="1"/>
      <c r="EI65" s="1"/>
      <c r="EO65" s="1"/>
      <c r="EP65" s="1"/>
      <c r="EQ65" s="1"/>
      <c r="ER65" s="1"/>
      <c r="ES65" s="1"/>
      <c r="FB65" s="1"/>
      <c r="FD65" s="1"/>
      <c r="FF65" s="1"/>
      <c r="FG65" s="1"/>
      <c r="FI65" s="1"/>
      <c r="FK65" s="1"/>
      <c r="FL65" s="1"/>
      <c r="FN65" s="1"/>
      <c r="FP65" s="1"/>
      <c r="FQ65" s="1"/>
      <c r="FS65" s="1"/>
      <c r="FU65" s="1"/>
      <c r="FW65" s="1"/>
      <c r="FX65" s="1"/>
      <c r="FZ65" s="1"/>
      <c r="GB65" s="1"/>
      <c r="GD65" s="1"/>
      <c r="GE65" s="1"/>
      <c r="GG65" s="1"/>
      <c r="GI65" s="1"/>
      <c r="GL65" s="1"/>
      <c r="GN65" s="1"/>
      <c r="GP65" s="1"/>
      <c r="GR65" s="1"/>
      <c r="GZ65" s="1"/>
      <c r="HB65" s="1"/>
      <c r="IT65" s="1"/>
    </row>
    <row r="66" spans="4:254" ht="15" x14ac:dyDescent="0.25">
      <c r="D66" s="1"/>
      <c r="E66" s="1"/>
      <c r="P66" s="1"/>
      <c r="Q66" s="1"/>
      <c r="AP66" s="1"/>
      <c r="AR66" s="1"/>
      <c r="AT66" s="1"/>
      <c r="BE66" s="1"/>
      <c r="BQ66" s="1"/>
      <c r="CE66" s="1"/>
      <c r="CG66" s="1"/>
      <c r="CI66" s="1"/>
      <c r="CK66" s="1"/>
      <c r="CM66" s="1"/>
      <c r="CO66" s="1"/>
      <c r="CX66" s="1"/>
      <c r="DG66" s="1"/>
      <c r="DR66" s="1"/>
      <c r="EA66" s="1"/>
      <c r="EC66" s="1"/>
      <c r="EE66" s="1"/>
      <c r="EF66" s="1"/>
      <c r="EG66" s="1"/>
      <c r="EH66" s="1"/>
      <c r="EI66" s="1"/>
      <c r="EO66" s="1"/>
      <c r="EP66" s="1"/>
      <c r="EQ66" s="1"/>
      <c r="ER66" s="1"/>
      <c r="ES66" s="1"/>
      <c r="FB66" s="1"/>
      <c r="FD66" s="1"/>
      <c r="FF66" s="1"/>
      <c r="FG66" s="1"/>
      <c r="FI66" s="1"/>
      <c r="FK66" s="1"/>
      <c r="FL66" s="1"/>
      <c r="FN66" s="1"/>
      <c r="FP66" s="1"/>
      <c r="FQ66" s="1"/>
      <c r="FS66" s="1"/>
      <c r="FU66" s="1"/>
      <c r="FW66" s="1"/>
      <c r="FX66" s="1"/>
      <c r="FZ66" s="1"/>
      <c r="GB66" s="1"/>
      <c r="GD66" s="1"/>
      <c r="GE66" s="1"/>
      <c r="GG66" s="1"/>
      <c r="GI66" s="1"/>
      <c r="GL66" s="1"/>
      <c r="GN66" s="1"/>
      <c r="GP66" s="1"/>
      <c r="GR66" s="1"/>
      <c r="GZ66" s="1"/>
      <c r="HB66" s="1"/>
      <c r="IT66" s="1"/>
    </row>
    <row r="67" spans="4:254" ht="15" x14ac:dyDescent="0.25">
      <c r="D67" s="1"/>
      <c r="E67" s="1"/>
      <c r="P67" s="1"/>
      <c r="Q67" s="1"/>
      <c r="AP67" s="1"/>
      <c r="AR67" s="1"/>
      <c r="AT67" s="1"/>
      <c r="BE67" s="1"/>
      <c r="BQ67" s="1"/>
      <c r="CE67" s="1"/>
      <c r="CG67" s="1"/>
      <c r="CI67" s="1"/>
      <c r="CK67" s="1"/>
      <c r="CM67" s="1"/>
      <c r="CO67" s="1"/>
      <c r="CX67" s="1"/>
      <c r="DG67" s="1"/>
      <c r="DR67" s="1"/>
      <c r="EA67" s="1"/>
      <c r="EC67" s="1"/>
      <c r="EE67" s="1"/>
      <c r="EF67" s="1"/>
      <c r="EG67" s="1"/>
      <c r="EH67" s="1"/>
      <c r="EI67" s="1"/>
      <c r="EO67" s="1"/>
      <c r="EP67" s="1"/>
      <c r="EQ67" s="1"/>
      <c r="ER67" s="1"/>
      <c r="ES67" s="1"/>
      <c r="FB67" s="1"/>
      <c r="FD67" s="1"/>
      <c r="FF67" s="1"/>
      <c r="FG67" s="1"/>
      <c r="FI67" s="1"/>
      <c r="FK67" s="1"/>
      <c r="FL67" s="1"/>
      <c r="FN67" s="1"/>
      <c r="FP67" s="1"/>
      <c r="FQ67" s="1"/>
      <c r="FS67" s="1"/>
      <c r="FU67" s="1"/>
      <c r="FW67" s="1"/>
      <c r="FX67" s="1"/>
      <c r="FZ67" s="1"/>
      <c r="GB67" s="1"/>
      <c r="GD67" s="1"/>
      <c r="GE67" s="1"/>
      <c r="GG67" s="1"/>
      <c r="GI67" s="1"/>
      <c r="GL67" s="1"/>
      <c r="GN67" s="1"/>
      <c r="GP67" s="1"/>
      <c r="GR67" s="1"/>
      <c r="GZ67" s="1"/>
      <c r="HB67" s="1"/>
      <c r="IT67" s="1"/>
    </row>
    <row r="68" spans="4:254" ht="15" x14ac:dyDescent="0.25">
      <c r="D68" s="1"/>
      <c r="E68" s="1"/>
      <c r="P68" s="1"/>
      <c r="Q68" s="1"/>
      <c r="AP68" s="1"/>
      <c r="AR68" s="1"/>
      <c r="AT68" s="1"/>
      <c r="BE68" s="1"/>
      <c r="BQ68" s="1"/>
      <c r="CE68" s="1"/>
      <c r="CG68" s="1"/>
      <c r="CI68" s="1"/>
      <c r="CK68" s="1"/>
      <c r="CM68" s="1"/>
      <c r="CO68" s="1"/>
      <c r="CX68" s="1"/>
      <c r="DG68" s="1"/>
      <c r="DR68" s="1"/>
      <c r="EA68" s="1"/>
      <c r="EC68" s="1"/>
      <c r="EE68" s="1"/>
      <c r="EF68" s="1"/>
      <c r="EG68" s="1"/>
      <c r="EH68" s="1"/>
      <c r="EI68" s="1"/>
      <c r="EO68" s="1"/>
      <c r="EP68" s="1"/>
      <c r="EQ68" s="1"/>
      <c r="ER68" s="1"/>
      <c r="ES68" s="1"/>
      <c r="FB68" s="1"/>
      <c r="FD68" s="1"/>
      <c r="FF68" s="1"/>
      <c r="FG68" s="1"/>
      <c r="FI68" s="1"/>
      <c r="FK68" s="1"/>
      <c r="FL68" s="1"/>
      <c r="FN68" s="1"/>
      <c r="FP68" s="1"/>
      <c r="FQ68" s="1"/>
      <c r="FS68" s="1"/>
      <c r="FU68" s="1"/>
      <c r="FW68" s="1"/>
      <c r="FX68" s="1"/>
      <c r="FZ68" s="1"/>
      <c r="GB68" s="1"/>
      <c r="GD68" s="1"/>
      <c r="GE68" s="1"/>
      <c r="GG68" s="1"/>
      <c r="GI68" s="1"/>
      <c r="GL68" s="1"/>
      <c r="GN68" s="1"/>
      <c r="GP68" s="1"/>
      <c r="GR68" s="1"/>
      <c r="GZ68" s="1"/>
      <c r="HB68" s="1"/>
      <c r="IT68" s="1"/>
    </row>
    <row r="69" spans="4:254" ht="15" x14ac:dyDescent="0.25">
      <c r="D69" s="1"/>
      <c r="E69" s="1"/>
      <c r="P69" s="1"/>
      <c r="Q69" s="1"/>
      <c r="AP69" s="1"/>
      <c r="AR69" s="1"/>
      <c r="AT69" s="1"/>
      <c r="BE69" s="1"/>
      <c r="BQ69" s="1"/>
      <c r="CE69" s="1"/>
      <c r="CG69" s="1"/>
      <c r="CI69" s="1"/>
      <c r="CK69" s="1"/>
      <c r="CM69" s="1"/>
      <c r="CO69" s="1"/>
      <c r="CX69" s="1"/>
      <c r="DG69" s="1"/>
      <c r="DR69" s="1"/>
      <c r="EA69" s="1"/>
      <c r="EC69" s="1"/>
      <c r="EE69" s="1"/>
      <c r="EF69" s="1"/>
      <c r="EG69" s="1"/>
      <c r="EH69" s="1"/>
      <c r="EI69" s="1"/>
      <c r="EO69" s="1"/>
      <c r="EP69" s="1"/>
      <c r="EQ69" s="1"/>
      <c r="ER69" s="1"/>
      <c r="ES69" s="1"/>
      <c r="FB69" s="1"/>
      <c r="FD69" s="1"/>
      <c r="FF69" s="1"/>
      <c r="FG69" s="1"/>
      <c r="FI69" s="1"/>
      <c r="FK69" s="1"/>
      <c r="FL69" s="1"/>
      <c r="FN69" s="1"/>
      <c r="FP69" s="1"/>
      <c r="FQ69" s="1"/>
      <c r="FS69" s="1"/>
      <c r="FU69" s="1"/>
      <c r="FW69" s="1"/>
      <c r="FX69" s="1"/>
      <c r="FZ69" s="1"/>
      <c r="GB69" s="1"/>
      <c r="GD69" s="1"/>
      <c r="GE69" s="1"/>
      <c r="GG69" s="1"/>
      <c r="GI69" s="1"/>
      <c r="GL69" s="1"/>
      <c r="GN69" s="1"/>
      <c r="GP69" s="1"/>
      <c r="GR69" s="1"/>
      <c r="GZ69" s="1"/>
      <c r="HB69" s="1"/>
      <c r="IT69" s="1"/>
    </row>
    <row r="70" spans="4:254" ht="15" x14ac:dyDescent="0.25">
      <c r="D70" s="1"/>
      <c r="E70" s="1"/>
      <c r="P70" s="1"/>
      <c r="Q70" s="1"/>
      <c r="AP70" s="1"/>
      <c r="AR70" s="1"/>
      <c r="AT70" s="1"/>
      <c r="BE70" s="1"/>
      <c r="BQ70" s="1"/>
      <c r="CE70" s="1"/>
      <c r="CG70" s="1"/>
      <c r="CI70" s="1"/>
      <c r="CK70" s="1"/>
      <c r="CM70" s="1"/>
      <c r="CO70" s="1"/>
      <c r="CX70" s="1"/>
      <c r="DG70" s="1"/>
      <c r="DR70" s="1"/>
      <c r="EA70" s="1"/>
      <c r="EC70" s="1"/>
      <c r="EE70" s="1"/>
      <c r="EF70" s="1"/>
      <c r="EG70" s="1"/>
      <c r="EH70" s="1"/>
      <c r="EI70" s="1"/>
      <c r="EO70" s="1"/>
      <c r="EP70" s="1"/>
      <c r="EQ70" s="1"/>
      <c r="ER70" s="1"/>
      <c r="ES70" s="1"/>
      <c r="FB70" s="1"/>
      <c r="FD70" s="1"/>
      <c r="FF70" s="1"/>
      <c r="FG70" s="1"/>
      <c r="FI70" s="1"/>
      <c r="FK70" s="1"/>
      <c r="FL70" s="1"/>
      <c r="FN70" s="1"/>
      <c r="FP70" s="1"/>
      <c r="FQ70" s="1"/>
      <c r="FS70" s="1"/>
      <c r="FU70" s="1"/>
      <c r="FW70" s="1"/>
      <c r="FX70" s="1"/>
      <c r="FZ70" s="1"/>
      <c r="GB70" s="1"/>
      <c r="GD70" s="1"/>
      <c r="GE70" s="1"/>
      <c r="GG70" s="1"/>
      <c r="GI70" s="1"/>
      <c r="GL70" s="1"/>
      <c r="GN70" s="1"/>
      <c r="GP70" s="1"/>
      <c r="GR70" s="1"/>
      <c r="GZ70" s="1"/>
      <c r="HB70" s="1"/>
      <c r="IT70" s="1"/>
    </row>
    <row r="71" spans="4:254" ht="15" x14ac:dyDescent="0.25">
      <c r="D71" s="1"/>
      <c r="E71" s="1"/>
      <c r="P71" s="1"/>
      <c r="Q71" s="1"/>
      <c r="AP71" s="1"/>
      <c r="AR71" s="1"/>
      <c r="AT71" s="1"/>
      <c r="BE71" s="1"/>
      <c r="BQ71" s="1"/>
      <c r="CE71" s="1"/>
      <c r="CG71" s="1"/>
      <c r="CI71" s="1"/>
      <c r="CK71" s="1"/>
      <c r="CM71" s="1"/>
      <c r="CO71" s="1"/>
      <c r="CX71" s="1"/>
      <c r="DG71" s="1"/>
      <c r="DR71" s="1"/>
      <c r="EA71" s="1"/>
      <c r="EC71" s="1"/>
      <c r="EE71" s="1"/>
      <c r="EF71" s="1"/>
      <c r="EG71" s="1"/>
      <c r="EH71" s="1"/>
      <c r="EI71" s="1"/>
      <c r="EO71" s="1"/>
      <c r="EP71" s="1"/>
      <c r="EQ71" s="1"/>
      <c r="ER71" s="1"/>
      <c r="ES71" s="1"/>
      <c r="FB71" s="1"/>
      <c r="FD71" s="1"/>
      <c r="FF71" s="1"/>
      <c r="FG71" s="1"/>
      <c r="FI71" s="1"/>
      <c r="FK71" s="1"/>
      <c r="FL71" s="1"/>
      <c r="FN71" s="1"/>
      <c r="FP71" s="1"/>
      <c r="FQ71" s="1"/>
      <c r="FS71" s="1"/>
      <c r="FU71" s="1"/>
      <c r="FW71" s="1"/>
      <c r="FX71" s="1"/>
      <c r="FZ71" s="1"/>
      <c r="GB71" s="1"/>
      <c r="GD71" s="1"/>
      <c r="GE71" s="1"/>
      <c r="GG71" s="1"/>
      <c r="GI71" s="1"/>
      <c r="GL71" s="1"/>
      <c r="GN71" s="1"/>
      <c r="GP71" s="1"/>
      <c r="GR71" s="1"/>
      <c r="GZ71" s="1"/>
      <c r="HB71" s="1"/>
      <c r="IT71" s="1"/>
    </row>
    <row r="72" spans="4:254" ht="15" x14ac:dyDescent="0.25">
      <c r="D72" s="1"/>
      <c r="E72" s="1"/>
      <c r="P72" s="1"/>
      <c r="Q72" s="1"/>
      <c r="AP72" s="1"/>
      <c r="AR72" s="1"/>
      <c r="AT72" s="1"/>
      <c r="BE72" s="1"/>
      <c r="BQ72" s="1"/>
      <c r="CE72" s="1"/>
      <c r="CG72" s="1"/>
      <c r="CI72" s="1"/>
      <c r="CK72" s="1"/>
      <c r="CM72" s="1"/>
      <c r="CO72" s="1"/>
      <c r="CX72" s="1"/>
      <c r="DG72" s="1"/>
      <c r="DR72" s="1"/>
      <c r="EA72" s="1"/>
      <c r="EC72" s="1"/>
      <c r="EE72" s="1"/>
      <c r="EF72" s="1"/>
      <c r="EG72" s="1"/>
      <c r="EH72" s="1"/>
      <c r="EI72" s="1"/>
      <c r="EO72" s="1"/>
      <c r="EP72" s="1"/>
      <c r="EQ72" s="1"/>
      <c r="ER72" s="1"/>
      <c r="ES72" s="1"/>
      <c r="FB72" s="1"/>
      <c r="FD72" s="1"/>
      <c r="FF72" s="1"/>
      <c r="FG72" s="1"/>
      <c r="FI72" s="1"/>
      <c r="FK72" s="1"/>
      <c r="FL72" s="1"/>
      <c r="FN72" s="1"/>
      <c r="FP72" s="1"/>
      <c r="FQ72" s="1"/>
      <c r="FS72" s="1"/>
      <c r="FU72" s="1"/>
      <c r="FW72" s="1"/>
      <c r="FX72" s="1"/>
      <c r="FZ72" s="1"/>
      <c r="GB72" s="1"/>
      <c r="GD72" s="1"/>
      <c r="GE72" s="1"/>
      <c r="GG72" s="1"/>
      <c r="GI72" s="1"/>
      <c r="GL72" s="1"/>
      <c r="GN72" s="1"/>
      <c r="GP72" s="1"/>
      <c r="GR72" s="1"/>
      <c r="GZ72" s="1"/>
      <c r="HB72" s="1"/>
      <c r="IT72" s="1"/>
    </row>
    <row r="73" spans="4:254" ht="15" x14ac:dyDescent="0.25">
      <c r="D73" s="1"/>
      <c r="E73" s="1"/>
      <c r="P73" s="1"/>
      <c r="Q73" s="1"/>
      <c r="AP73" s="1"/>
      <c r="AR73" s="1"/>
      <c r="AT73" s="1"/>
      <c r="BE73" s="1"/>
      <c r="BQ73" s="1"/>
      <c r="CE73" s="1"/>
      <c r="CG73" s="1"/>
      <c r="CI73" s="1"/>
      <c r="CK73" s="1"/>
      <c r="CM73" s="1"/>
      <c r="CO73" s="1"/>
      <c r="CX73" s="1"/>
      <c r="DG73" s="1"/>
      <c r="DR73" s="1"/>
      <c r="EA73" s="1"/>
      <c r="EC73" s="1"/>
      <c r="EE73" s="1"/>
      <c r="EF73" s="1"/>
      <c r="EG73" s="1"/>
      <c r="EH73" s="1"/>
      <c r="EI73" s="1"/>
      <c r="EO73" s="1"/>
      <c r="EP73" s="1"/>
      <c r="EQ73" s="1"/>
      <c r="ER73" s="1"/>
      <c r="ES73" s="1"/>
      <c r="FB73" s="1"/>
      <c r="FD73" s="1"/>
      <c r="FF73" s="1"/>
      <c r="FG73" s="1"/>
      <c r="FI73" s="1"/>
      <c r="FK73" s="1"/>
      <c r="FL73" s="1"/>
      <c r="FN73" s="1"/>
      <c r="FP73" s="1"/>
      <c r="FQ73" s="1"/>
      <c r="FS73" s="1"/>
      <c r="FU73" s="1"/>
      <c r="FW73" s="1"/>
      <c r="FX73" s="1"/>
      <c r="FZ73" s="1"/>
      <c r="GB73" s="1"/>
      <c r="GD73" s="1"/>
      <c r="GE73" s="1"/>
      <c r="GG73" s="1"/>
      <c r="GI73" s="1"/>
      <c r="GL73" s="1"/>
      <c r="GN73" s="1"/>
      <c r="GP73" s="1"/>
      <c r="GR73" s="1"/>
      <c r="GZ73" s="1"/>
      <c r="HB73" s="1"/>
      <c r="IT73" s="1"/>
    </row>
    <row r="74" spans="4:254" ht="15" x14ac:dyDescent="0.25">
      <c r="D74" s="1"/>
      <c r="E74" s="1"/>
      <c r="P74" s="1"/>
      <c r="Q74" s="1"/>
      <c r="AP74" s="1"/>
      <c r="AR74" s="1"/>
      <c r="AT74" s="1"/>
      <c r="BE74" s="1"/>
      <c r="BQ74" s="1"/>
      <c r="CE74" s="1"/>
      <c r="CG74" s="1"/>
      <c r="CI74" s="1"/>
      <c r="CK74" s="1"/>
      <c r="CM74" s="1"/>
      <c r="CO74" s="1"/>
      <c r="CX74" s="1"/>
      <c r="DG74" s="1"/>
      <c r="DR74" s="1"/>
      <c r="EA74" s="1"/>
      <c r="EC74" s="1"/>
      <c r="EE74" s="1"/>
      <c r="EF74" s="1"/>
      <c r="EG74" s="1"/>
      <c r="EH74" s="1"/>
      <c r="EI74" s="1"/>
      <c r="EO74" s="1"/>
      <c r="EP74" s="1"/>
      <c r="EQ74" s="1"/>
      <c r="ER74" s="1"/>
      <c r="ES74" s="1"/>
      <c r="FB74" s="1"/>
      <c r="FD74" s="1"/>
      <c r="FF74" s="1"/>
      <c r="FG74" s="1"/>
      <c r="FI74" s="1"/>
      <c r="FK74" s="1"/>
      <c r="FL74" s="1"/>
      <c r="FN74" s="1"/>
      <c r="FP74" s="1"/>
      <c r="FQ74" s="1"/>
      <c r="FS74" s="1"/>
      <c r="FU74" s="1"/>
      <c r="FW74" s="1"/>
      <c r="FX74" s="1"/>
      <c r="FZ74" s="1"/>
      <c r="GB74" s="1"/>
      <c r="GD74" s="1"/>
      <c r="GE74" s="1"/>
      <c r="GG74" s="1"/>
      <c r="GI74" s="1"/>
      <c r="GL74" s="1"/>
      <c r="GN74" s="1"/>
      <c r="GP74" s="1"/>
      <c r="GR74" s="1"/>
      <c r="GZ74" s="1"/>
      <c r="HB74" s="1"/>
      <c r="IT74" s="1"/>
    </row>
    <row r="75" spans="4:254" ht="15" x14ac:dyDescent="0.25">
      <c r="D75" s="1"/>
      <c r="E75" s="1"/>
      <c r="P75" s="1"/>
      <c r="Q75" s="1"/>
      <c r="AP75" s="1"/>
      <c r="AR75" s="1"/>
      <c r="AT75" s="1"/>
      <c r="BE75" s="1"/>
      <c r="BQ75" s="1"/>
      <c r="CE75" s="1"/>
      <c r="CG75" s="1"/>
      <c r="CI75" s="1"/>
      <c r="CK75" s="1"/>
      <c r="CM75" s="1"/>
      <c r="CO75" s="1"/>
      <c r="CX75" s="1"/>
      <c r="DG75" s="1"/>
      <c r="DR75" s="1"/>
      <c r="EA75" s="1"/>
      <c r="EC75" s="1"/>
      <c r="EE75" s="1"/>
      <c r="EF75" s="1"/>
      <c r="EG75" s="1"/>
      <c r="EH75" s="1"/>
      <c r="EI75" s="1"/>
      <c r="EO75" s="1"/>
      <c r="EP75" s="1"/>
      <c r="EQ75" s="1"/>
      <c r="ER75" s="1"/>
      <c r="ES75" s="1"/>
      <c r="FB75" s="1"/>
      <c r="FD75" s="1"/>
      <c r="FF75" s="1"/>
      <c r="FG75" s="1"/>
      <c r="FI75" s="1"/>
      <c r="FK75" s="1"/>
      <c r="FL75" s="1"/>
      <c r="FN75" s="1"/>
      <c r="FP75" s="1"/>
      <c r="FQ75" s="1"/>
      <c r="FS75" s="1"/>
      <c r="FU75" s="1"/>
      <c r="FW75" s="1"/>
      <c r="FX75" s="1"/>
      <c r="FZ75" s="1"/>
      <c r="GB75" s="1"/>
      <c r="GD75" s="1"/>
      <c r="GE75" s="1"/>
      <c r="GG75" s="1"/>
      <c r="GI75" s="1"/>
      <c r="GL75" s="1"/>
      <c r="GN75" s="1"/>
      <c r="GP75" s="1"/>
      <c r="GR75" s="1"/>
      <c r="GZ75" s="1"/>
      <c r="HB75" s="1"/>
      <c r="IT75" s="1"/>
    </row>
    <row r="76" spans="4:254" ht="15" x14ac:dyDescent="0.25">
      <c r="D76" s="1"/>
      <c r="E76" s="1"/>
      <c r="P76" s="1"/>
      <c r="Q76" s="1"/>
      <c r="AP76" s="1"/>
      <c r="AR76" s="1"/>
      <c r="AT76" s="1"/>
      <c r="BE76" s="1"/>
      <c r="BQ76" s="1"/>
      <c r="CE76" s="1"/>
      <c r="CG76" s="1"/>
      <c r="CI76" s="1"/>
      <c r="CK76" s="1"/>
      <c r="CM76" s="1"/>
      <c r="CO76" s="1"/>
      <c r="CX76" s="1"/>
      <c r="DG76" s="1"/>
      <c r="DR76" s="1"/>
      <c r="EA76" s="1"/>
      <c r="EC76" s="1"/>
      <c r="EE76" s="1"/>
      <c r="EF76" s="1"/>
      <c r="EG76" s="1"/>
      <c r="EH76" s="1"/>
      <c r="EI76" s="1"/>
      <c r="EO76" s="1"/>
      <c r="EP76" s="1"/>
      <c r="EQ76" s="1"/>
      <c r="ER76" s="1"/>
      <c r="ES76" s="1"/>
      <c r="FB76" s="1"/>
      <c r="FD76" s="1"/>
      <c r="FF76" s="1"/>
      <c r="FG76" s="1"/>
      <c r="FI76" s="1"/>
      <c r="FK76" s="1"/>
      <c r="FL76" s="1"/>
      <c r="FN76" s="1"/>
      <c r="FP76" s="1"/>
      <c r="FQ76" s="1"/>
      <c r="FS76" s="1"/>
      <c r="FU76" s="1"/>
      <c r="FW76" s="1"/>
      <c r="FX76" s="1"/>
      <c r="FZ76" s="1"/>
      <c r="GB76" s="1"/>
      <c r="GD76" s="1"/>
      <c r="GE76" s="1"/>
      <c r="GG76" s="1"/>
      <c r="GI76" s="1"/>
      <c r="GL76" s="1"/>
      <c r="GN76" s="1"/>
      <c r="GP76" s="1"/>
      <c r="GR76" s="1"/>
      <c r="GZ76" s="1"/>
      <c r="HB76" s="1"/>
      <c r="IT76" s="1"/>
    </row>
    <row r="77" spans="4:254" ht="15" x14ac:dyDescent="0.25">
      <c r="D77" s="1"/>
      <c r="E77" s="1"/>
      <c r="P77" s="1"/>
      <c r="Q77" s="1"/>
      <c r="AP77" s="1"/>
      <c r="AR77" s="1"/>
      <c r="AT77" s="1"/>
      <c r="BE77" s="1"/>
      <c r="BQ77" s="1"/>
      <c r="CE77" s="1"/>
      <c r="CG77" s="1"/>
      <c r="CI77" s="1"/>
      <c r="CK77" s="1"/>
      <c r="CM77" s="1"/>
      <c r="CO77" s="1"/>
      <c r="CX77" s="1"/>
      <c r="DG77" s="1"/>
      <c r="DR77" s="1"/>
      <c r="EA77" s="1"/>
      <c r="EC77" s="1"/>
      <c r="EE77" s="1"/>
      <c r="EF77" s="1"/>
      <c r="EG77" s="1"/>
      <c r="EH77" s="1"/>
      <c r="EI77" s="1"/>
      <c r="EO77" s="1"/>
      <c r="EP77" s="1"/>
      <c r="EQ77" s="1"/>
      <c r="ER77" s="1"/>
      <c r="ES77" s="1"/>
      <c r="FB77" s="1"/>
      <c r="FD77" s="1"/>
      <c r="FF77" s="1"/>
      <c r="FG77" s="1"/>
      <c r="FI77" s="1"/>
      <c r="FK77" s="1"/>
      <c r="FL77" s="1"/>
      <c r="FN77" s="1"/>
      <c r="FP77" s="1"/>
      <c r="FQ77" s="1"/>
      <c r="FS77" s="1"/>
      <c r="FU77" s="1"/>
      <c r="FW77" s="1"/>
      <c r="FX77" s="1"/>
      <c r="FZ77" s="1"/>
      <c r="GB77" s="1"/>
      <c r="GD77" s="1"/>
      <c r="GE77" s="1"/>
      <c r="GG77" s="1"/>
      <c r="GI77" s="1"/>
      <c r="GL77" s="1"/>
      <c r="GN77" s="1"/>
      <c r="GP77" s="1"/>
      <c r="GR77" s="1"/>
      <c r="GZ77" s="1"/>
      <c r="HB77" s="1"/>
      <c r="IT77" s="1"/>
    </row>
    <row r="78" spans="4:254" ht="15" x14ac:dyDescent="0.25">
      <c r="D78" s="1"/>
      <c r="E78" s="1"/>
      <c r="P78" s="1"/>
      <c r="Q78" s="1"/>
      <c r="AP78" s="1"/>
      <c r="AR78" s="1"/>
      <c r="AT78" s="1"/>
      <c r="BE78" s="1"/>
      <c r="BQ78" s="1"/>
      <c r="CE78" s="1"/>
      <c r="CG78" s="1"/>
      <c r="CI78" s="1"/>
      <c r="CK78" s="1"/>
      <c r="CM78" s="1"/>
      <c r="CO78" s="1"/>
      <c r="CX78" s="1"/>
      <c r="DG78" s="1"/>
      <c r="DR78" s="1"/>
      <c r="EA78" s="1"/>
      <c r="EC78" s="1"/>
      <c r="EE78" s="1"/>
      <c r="EF78" s="1"/>
      <c r="EG78" s="1"/>
      <c r="EH78" s="1"/>
      <c r="EI78" s="1"/>
      <c r="EO78" s="1"/>
      <c r="EP78" s="1"/>
      <c r="EQ78" s="1"/>
      <c r="ER78" s="1"/>
      <c r="ES78" s="1"/>
      <c r="FB78" s="1"/>
      <c r="FD78" s="1"/>
      <c r="FF78" s="1"/>
      <c r="FG78" s="1"/>
      <c r="FI78" s="1"/>
      <c r="FK78" s="1"/>
      <c r="FL78" s="1"/>
      <c r="FN78" s="1"/>
      <c r="FP78" s="1"/>
      <c r="FQ78" s="1"/>
      <c r="FS78" s="1"/>
      <c r="FU78" s="1"/>
      <c r="FW78" s="1"/>
      <c r="FX78" s="1"/>
      <c r="FZ78" s="1"/>
      <c r="GB78" s="1"/>
      <c r="GD78" s="1"/>
      <c r="GE78" s="1"/>
      <c r="GG78" s="1"/>
      <c r="GI78" s="1"/>
      <c r="GL78" s="1"/>
      <c r="GN78" s="1"/>
      <c r="GP78" s="1"/>
      <c r="GR78" s="1"/>
      <c r="GZ78" s="1"/>
      <c r="HB78" s="1"/>
      <c r="IT78" s="1"/>
    </row>
    <row r="79" spans="4:254" ht="15" x14ac:dyDescent="0.25">
      <c r="D79" s="1"/>
      <c r="E79" s="1"/>
      <c r="P79" s="1"/>
      <c r="Q79" s="1"/>
      <c r="AP79" s="1"/>
      <c r="AR79" s="1"/>
      <c r="AT79" s="1"/>
      <c r="BE79" s="1"/>
      <c r="BQ79" s="1"/>
      <c r="CE79" s="1"/>
      <c r="CG79" s="1"/>
      <c r="CI79" s="1"/>
      <c r="CK79" s="1"/>
      <c r="CM79" s="1"/>
      <c r="CO79" s="1"/>
      <c r="CX79" s="1"/>
      <c r="DG79" s="1"/>
      <c r="DR79" s="1"/>
      <c r="EA79" s="1"/>
      <c r="EC79" s="1"/>
      <c r="EE79" s="1"/>
      <c r="EF79" s="1"/>
      <c r="EG79" s="1"/>
      <c r="EH79" s="1"/>
      <c r="EI79" s="1"/>
      <c r="EO79" s="1"/>
      <c r="EP79" s="1"/>
      <c r="EQ79" s="1"/>
      <c r="ER79" s="1"/>
      <c r="ES79" s="1"/>
      <c r="FB79" s="1"/>
      <c r="FD79" s="1"/>
      <c r="FF79" s="1"/>
      <c r="FG79" s="1"/>
      <c r="FI79" s="1"/>
      <c r="FK79" s="1"/>
      <c r="FL79" s="1"/>
      <c r="FN79" s="1"/>
      <c r="FP79" s="1"/>
      <c r="FQ79" s="1"/>
      <c r="FS79" s="1"/>
      <c r="FU79" s="1"/>
      <c r="FW79" s="1"/>
      <c r="FX79" s="1"/>
      <c r="FZ79" s="1"/>
      <c r="GB79" s="1"/>
      <c r="GD79" s="1"/>
      <c r="GE79" s="1"/>
      <c r="GG79" s="1"/>
      <c r="GI79" s="1"/>
      <c r="GL79" s="1"/>
      <c r="GN79" s="1"/>
      <c r="GP79" s="1"/>
      <c r="GR79" s="1"/>
      <c r="GZ79" s="1"/>
      <c r="HB79" s="1"/>
      <c r="IT79" s="1"/>
    </row>
    <row r="80" spans="4:254" ht="15" x14ac:dyDescent="0.25">
      <c r="D80" s="1"/>
      <c r="E80" s="1"/>
      <c r="P80" s="1"/>
      <c r="Q80" s="1"/>
      <c r="AP80" s="1"/>
      <c r="AR80" s="1"/>
      <c r="AT80" s="1"/>
      <c r="BE80" s="1"/>
      <c r="BQ80" s="1"/>
      <c r="CE80" s="1"/>
      <c r="CG80" s="1"/>
      <c r="CI80" s="1"/>
      <c r="CK80" s="1"/>
      <c r="CM80" s="1"/>
      <c r="CO80" s="1"/>
      <c r="CX80" s="1"/>
      <c r="DG80" s="1"/>
      <c r="DR80" s="1"/>
      <c r="EA80" s="1"/>
      <c r="EC80" s="1"/>
      <c r="EE80" s="1"/>
      <c r="EF80" s="1"/>
      <c r="EG80" s="1"/>
      <c r="EH80" s="1"/>
      <c r="EI80" s="1"/>
      <c r="EO80" s="1"/>
      <c r="EP80" s="1"/>
      <c r="EQ80" s="1"/>
      <c r="ER80" s="1"/>
      <c r="ES80" s="1"/>
      <c r="FB80" s="1"/>
      <c r="FD80" s="1"/>
      <c r="FF80" s="1"/>
      <c r="FG80" s="1"/>
      <c r="FI80" s="1"/>
      <c r="FK80" s="1"/>
      <c r="FL80" s="1"/>
      <c r="FN80" s="1"/>
      <c r="FP80" s="1"/>
      <c r="FQ80" s="1"/>
      <c r="FS80" s="1"/>
      <c r="FU80" s="1"/>
      <c r="FW80" s="1"/>
      <c r="FX80" s="1"/>
      <c r="FZ80" s="1"/>
      <c r="GB80" s="1"/>
      <c r="GD80" s="1"/>
      <c r="GE80" s="1"/>
      <c r="GG80" s="1"/>
      <c r="GI80" s="1"/>
      <c r="GL80" s="1"/>
      <c r="GN80" s="1"/>
      <c r="GP80" s="1"/>
      <c r="GR80" s="1"/>
      <c r="GZ80" s="1"/>
      <c r="HB80" s="1"/>
      <c r="IT80" s="1"/>
    </row>
    <row r="81" spans="4:254" ht="15" x14ac:dyDescent="0.25">
      <c r="D81" s="1"/>
      <c r="E81" s="1"/>
      <c r="P81" s="1"/>
      <c r="Q81" s="1"/>
      <c r="AP81" s="1"/>
      <c r="AR81" s="1"/>
      <c r="AT81" s="1"/>
      <c r="BE81" s="1"/>
      <c r="BQ81" s="1"/>
      <c r="CE81" s="1"/>
      <c r="CG81" s="1"/>
      <c r="CI81" s="1"/>
      <c r="CK81" s="1"/>
      <c r="CM81" s="1"/>
      <c r="CO81" s="1"/>
      <c r="CX81" s="1"/>
      <c r="DG81" s="1"/>
      <c r="DR81" s="1"/>
      <c r="EA81" s="1"/>
      <c r="EC81" s="1"/>
      <c r="EE81" s="1"/>
      <c r="EF81" s="1"/>
      <c r="EG81" s="1"/>
      <c r="EH81" s="1"/>
      <c r="EI81" s="1"/>
      <c r="EO81" s="1"/>
      <c r="EP81" s="1"/>
      <c r="EQ81" s="1"/>
      <c r="ER81" s="1"/>
      <c r="ES81" s="1"/>
      <c r="FB81" s="1"/>
      <c r="FD81" s="1"/>
      <c r="FF81" s="1"/>
      <c r="FG81" s="1"/>
      <c r="FI81" s="1"/>
      <c r="FK81" s="1"/>
      <c r="FL81" s="1"/>
      <c r="FN81" s="1"/>
      <c r="FP81" s="1"/>
      <c r="FQ81" s="1"/>
      <c r="FS81" s="1"/>
      <c r="FU81" s="1"/>
      <c r="FW81" s="1"/>
      <c r="FX81" s="1"/>
      <c r="FZ81" s="1"/>
      <c r="GB81" s="1"/>
      <c r="GD81" s="1"/>
      <c r="GE81" s="1"/>
      <c r="GG81" s="1"/>
      <c r="GI81" s="1"/>
      <c r="GL81" s="1"/>
      <c r="GN81" s="1"/>
      <c r="GP81" s="1"/>
      <c r="GR81" s="1"/>
      <c r="GZ81" s="1"/>
      <c r="HB81" s="1"/>
      <c r="IT81" s="1"/>
    </row>
    <row r="82" spans="4:254" ht="15" x14ac:dyDescent="0.25">
      <c r="D82" s="1"/>
      <c r="E82" s="1"/>
      <c r="P82" s="1"/>
      <c r="Q82" s="1"/>
      <c r="AP82" s="1"/>
      <c r="AR82" s="1"/>
      <c r="AT82" s="1"/>
      <c r="BE82" s="1"/>
      <c r="BQ82" s="1"/>
      <c r="CE82" s="1"/>
      <c r="CG82" s="1"/>
      <c r="CI82" s="1"/>
      <c r="CK82" s="1"/>
      <c r="CM82" s="1"/>
      <c r="CO82" s="1"/>
      <c r="CX82" s="1"/>
      <c r="DG82" s="1"/>
      <c r="DR82" s="1"/>
      <c r="EA82" s="1"/>
      <c r="EC82" s="1"/>
      <c r="EE82" s="1"/>
      <c r="EF82" s="1"/>
      <c r="EG82" s="1"/>
      <c r="EH82" s="1"/>
      <c r="EI82" s="1"/>
      <c r="EO82" s="1"/>
      <c r="EP82" s="1"/>
      <c r="EQ82" s="1"/>
      <c r="ER82" s="1"/>
      <c r="ES82" s="1"/>
      <c r="FB82" s="1"/>
      <c r="FD82" s="1"/>
      <c r="FF82" s="1"/>
      <c r="FG82" s="1"/>
      <c r="FI82" s="1"/>
      <c r="FK82" s="1"/>
      <c r="FL82" s="1"/>
      <c r="FN82" s="1"/>
      <c r="FP82" s="1"/>
      <c r="FQ82" s="1"/>
      <c r="FS82" s="1"/>
      <c r="FU82" s="1"/>
      <c r="FW82" s="1"/>
      <c r="FX82" s="1"/>
      <c r="FZ82" s="1"/>
      <c r="GB82" s="1"/>
      <c r="GD82" s="1"/>
      <c r="GE82" s="1"/>
      <c r="GG82" s="1"/>
      <c r="GI82" s="1"/>
      <c r="GL82" s="1"/>
      <c r="GN82" s="1"/>
      <c r="GP82" s="1"/>
      <c r="GR82" s="1"/>
      <c r="GZ82" s="1"/>
      <c r="HB82" s="1"/>
      <c r="IT82" s="1"/>
    </row>
    <row r="83" spans="4:254" ht="15" x14ac:dyDescent="0.25">
      <c r="D83" s="1"/>
      <c r="E83" s="1"/>
      <c r="P83" s="1"/>
      <c r="Q83" s="1"/>
      <c r="AP83" s="1"/>
      <c r="AR83" s="1"/>
      <c r="AT83" s="1"/>
      <c r="BE83" s="1"/>
      <c r="BQ83" s="1"/>
      <c r="CE83" s="1"/>
      <c r="CG83" s="1"/>
      <c r="CI83" s="1"/>
      <c r="CK83" s="1"/>
      <c r="CM83" s="1"/>
      <c r="CO83" s="1"/>
      <c r="CX83" s="1"/>
      <c r="DG83" s="1"/>
      <c r="DR83" s="1"/>
      <c r="EA83" s="1"/>
      <c r="EC83" s="1"/>
      <c r="EE83" s="1"/>
      <c r="EF83" s="1"/>
      <c r="EG83" s="1"/>
      <c r="EH83" s="1"/>
      <c r="EI83" s="1"/>
      <c r="EO83" s="1"/>
      <c r="EP83" s="1"/>
      <c r="EQ83" s="1"/>
      <c r="ER83" s="1"/>
      <c r="ES83" s="1"/>
      <c r="FB83" s="1"/>
      <c r="FD83" s="1"/>
      <c r="FF83" s="1"/>
      <c r="FG83" s="1"/>
      <c r="FI83" s="1"/>
      <c r="FK83" s="1"/>
      <c r="FL83" s="1"/>
      <c r="FN83" s="1"/>
      <c r="FP83" s="1"/>
      <c r="FQ83" s="1"/>
      <c r="FS83" s="1"/>
      <c r="FU83" s="1"/>
      <c r="FW83" s="1"/>
      <c r="FX83" s="1"/>
      <c r="FZ83" s="1"/>
      <c r="GB83" s="1"/>
      <c r="GD83" s="1"/>
      <c r="GE83" s="1"/>
      <c r="GG83" s="1"/>
      <c r="GI83" s="1"/>
      <c r="GL83" s="1"/>
      <c r="GN83" s="1"/>
      <c r="GP83" s="1"/>
      <c r="GR83" s="1"/>
      <c r="GZ83" s="1"/>
      <c r="HB83" s="1"/>
      <c r="IT83" s="1"/>
    </row>
    <row r="84" spans="4:254" ht="15" x14ac:dyDescent="0.25">
      <c r="D84" s="1"/>
      <c r="E84" s="1"/>
      <c r="P84" s="1"/>
      <c r="Q84" s="1"/>
      <c r="AP84" s="1"/>
      <c r="AR84" s="1"/>
      <c r="AT84" s="1"/>
      <c r="BE84" s="1"/>
      <c r="BQ84" s="1"/>
      <c r="CE84" s="1"/>
      <c r="CG84" s="1"/>
      <c r="CI84" s="1"/>
      <c r="CK84" s="1"/>
      <c r="CM84" s="1"/>
      <c r="CO84" s="1"/>
      <c r="CX84" s="1"/>
      <c r="DG84" s="1"/>
      <c r="DR84" s="1"/>
      <c r="EA84" s="1"/>
      <c r="EC84" s="1"/>
      <c r="EE84" s="1"/>
      <c r="EF84" s="1"/>
      <c r="EG84" s="1"/>
      <c r="EH84" s="1"/>
      <c r="EI84" s="1"/>
      <c r="EO84" s="1"/>
      <c r="EP84" s="1"/>
      <c r="EQ84" s="1"/>
      <c r="ER84" s="1"/>
      <c r="ES84" s="1"/>
      <c r="FB84" s="1"/>
      <c r="FD84" s="1"/>
      <c r="FF84" s="1"/>
      <c r="FG84" s="1"/>
      <c r="FI84" s="1"/>
      <c r="FK84" s="1"/>
      <c r="FL84" s="1"/>
      <c r="FN84" s="1"/>
      <c r="FP84" s="1"/>
      <c r="FQ84" s="1"/>
      <c r="FS84" s="1"/>
      <c r="FU84" s="1"/>
      <c r="FW84" s="1"/>
      <c r="FX84" s="1"/>
      <c r="FZ84" s="1"/>
      <c r="GB84" s="1"/>
      <c r="GD84" s="1"/>
      <c r="GE84" s="1"/>
      <c r="GG84" s="1"/>
      <c r="GI84" s="1"/>
      <c r="GL84" s="1"/>
      <c r="GN84" s="1"/>
      <c r="GP84" s="1"/>
      <c r="GR84" s="1"/>
      <c r="GZ84" s="1"/>
      <c r="HB84" s="1"/>
      <c r="IT84" s="1"/>
    </row>
    <row r="85" spans="4:254" ht="15" x14ac:dyDescent="0.25">
      <c r="D85" s="1"/>
      <c r="E85" s="1"/>
      <c r="P85" s="1"/>
      <c r="Q85" s="1"/>
      <c r="AP85" s="1"/>
      <c r="AR85" s="1"/>
      <c r="AT85" s="1"/>
      <c r="BE85" s="1"/>
      <c r="BQ85" s="1"/>
      <c r="CE85" s="1"/>
      <c r="CG85" s="1"/>
      <c r="CI85" s="1"/>
      <c r="CK85" s="1"/>
      <c r="CM85" s="1"/>
      <c r="CO85" s="1"/>
      <c r="CX85" s="1"/>
      <c r="DG85" s="1"/>
      <c r="DR85" s="1"/>
      <c r="EA85" s="1"/>
      <c r="EC85" s="1"/>
      <c r="EE85" s="1"/>
      <c r="EF85" s="1"/>
      <c r="EG85" s="1"/>
      <c r="EH85" s="1"/>
      <c r="EI85" s="1"/>
      <c r="EO85" s="1"/>
      <c r="EP85" s="1"/>
      <c r="EQ85" s="1"/>
      <c r="ER85" s="1"/>
      <c r="ES85" s="1"/>
      <c r="FB85" s="1"/>
      <c r="FD85" s="1"/>
      <c r="FF85" s="1"/>
      <c r="FG85" s="1"/>
      <c r="FI85" s="1"/>
      <c r="FK85" s="1"/>
      <c r="FL85" s="1"/>
      <c r="FN85" s="1"/>
      <c r="FP85" s="1"/>
      <c r="FQ85" s="1"/>
      <c r="FS85" s="1"/>
      <c r="FU85" s="1"/>
      <c r="FW85" s="1"/>
      <c r="FX85" s="1"/>
      <c r="FZ85" s="1"/>
      <c r="GB85" s="1"/>
      <c r="GD85" s="1"/>
      <c r="GE85" s="1"/>
      <c r="GG85" s="1"/>
      <c r="GI85" s="1"/>
      <c r="GL85" s="1"/>
      <c r="GN85" s="1"/>
      <c r="GP85" s="1"/>
      <c r="GR85" s="1"/>
      <c r="GZ85" s="1"/>
      <c r="HB85" s="1"/>
      <c r="IT85" s="1"/>
    </row>
    <row r="86" spans="4:254" ht="15" x14ac:dyDescent="0.25">
      <c r="D86" s="1"/>
      <c r="E86" s="1"/>
      <c r="P86" s="1"/>
      <c r="Q86" s="1"/>
      <c r="AP86" s="1"/>
      <c r="AR86" s="1"/>
      <c r="AT86" s="1"/>
      <c r="BE86" s="1"/>
      <c r="BQ86" s="1"/>
      <c r="CE86" s="1"/>
      <c r="CG86" s="1"/>
      <c r="CI86" s="1"/>
      <c r="CK86" s="1"/>
      <c r="CM86" s="1"/>
      <c r="CO86" s="1"/>
      <c r="CX86" s="1"/>
      <c r="DG86" s="1"/>
      <c r="DR86" s="1"/>
      <c r="EA86" s="1"/>
      <c r="EC86" s="1"/>
      <c r="EE86" s="1"/>
      <c r="EF86" s="1"/>
      <c r="EG86" s="1"/>
      <c r="EH86" s="1"/>
      <c r="EI86" s="1"/>
      <c r="EO86" s="1"/>
      <c r="EP86" s="1"/>
      <c r="EQ86" s="1"/>
      <c r="ER86" s="1"/>
      <c r="ES86" s="1"/>
      <c r="FB86" s="1"/>
      <c r="FD86" s="1"/>
      <c r="FF86" s="1"/>
      <c r="FG86" s="1"/>
      <c r="FI86" s="1"/>
      <c r="FK86" s="1"/>
      <c r="FL86" s="1"/>
      <c r="FN86" s="1"/>
      <c r="FP86" s="1"/>
      <c r="FQ86" s="1"/>
      <c r="FS86" s="1"/>
      <c r="FU86" s="1"/>
      <c r="FW86" s="1"/>
      <c r="FX86" s="1"/>
      <c r="FZ86" s="1"/>
      <c r="GB86" s="1"/>
      <c r="GD86" s="1"/>
      <c r="GE86" s="1"/>
      <c r="GG86" s="1"/>
      <c r="GI86" s="1"/>
      <c r="GL86" s="1"/>
      <c r="GN86" s="1"/>
      <c r="GP86" s="1"/>
      <c r="GR86" s="1"/>
      <c r="GZ86" s="1"/>
      <c r="HB86" s="1"/>
      <c r="IT86" s="1"/>
    </row>
    <row r="87" spans="4:254" ht="15" x14ac:dyDescent="0.25">
      <c r="D87" s="1"/>
      <c r="E87" s="1"/>
      <c r="P87" s="1"/>
      <c r="Q87" s="1"/>
      <c r="AP87" s="1"/>
      <c r="AR87" s="1"/>
      <c r="AT87" s="1"/>
      <c r="BE87" s="1"/>
      <c r="BQ87" s="1"/>
      <c r="CE87" s="1"/>
      <c r="CG87" s="1"/>
      <c r="CI87" s="1"/>
      <c r="CK87" s="1"/>
      <c r="CM87" s="1"/>
      <c r="CO87" s="1"/>
      <c r="CX87" s="1"/>
      <c r="DG87" s="1"/>
      <c r="DR87" s="1"/>
      <c r="EA87" s="1"/>
      <c r="EC87" s="1"/>
      <c r="EE87" s="1"/>
      <c r="EF87" s="1"/>
      <c r="EG87" s="1"/>
      <c r="EH87" s="1"/>
      <c r="EI87" s="1"/>
      <c r="EO87" s="1"/>
      <c r="EP87" s="1"/>
      <c r="EQ87" s="1"/>
      <c r="ER87" s="1"/>
      <c r="ES87" s="1"/>
      <c r="FB87" s="1"/>
      <c r="FD87" s="1"/>
      <c r="FF87" s="1"/>
      <c r="FG87" s="1"/>
      <c r="FI87" s="1"/>
      <c r="FK87" s="1"/>
      <c r="FL87" s="1"/>
      <c r="FN87" s="1"/>
      <c r="FP87" s="1"/>
      <c r="FQ87" s="1"/>
      <c r="FS87" s="1"/>
      <c r="FU87" s="1"/>
      <c r="FW87" s="1"/>
      <c r="FX87" s="1"/>
      <c r="FZ87" s="1"/>
      <c r="GB87" s="1"/>
      <c r="GD87" s="1"/>
      <c r="GE87" s="1"/>
      <c r="GG87" s="1"/>
      <c r="GI87" s="1"/>
      <c r="GL87" s="1"/>
      <c r="GN87" s="1"/>
      <c r="GP87" s="1"/>
      <c r="GR87" s="1"/>
      <c r="GZ87" s="1"/>
      <c r="HB87" s="1"/>
      <c r="IT87" s="1"/>
    </row>
    <row r="88" spans="4:254" ht="15" x14ac:dyDescent="0.25">
      <c r="D88" s="1"/>
      <c r="E88" s="1"/>
      <c r="P88" s="1"/>
      <c r="Q88" s="1"/>
      <c r="AP88" s="1"/>
      <c r="AR88" s="1"/>
      <c r="AT88" s="1"/>
      <c r="BE88" s="1"/>
      <c r="BQ88" s="1"/>
      <c r="CE88" s="1"/>
      <c r="CG88" s="1"/>
      <c r="CI88" s="1"/>
      <c r="CK88" s="1"/>
      <c r="CM88" s="1"/>
      <c r="CO88" s="1"/>
      <c r="CX88" s="1"/>
      <c r="DG88" s="1"/>
      <c r="DR88" s="1"/>
      <c r="EA88" s="1"/>
      <c r="EC88" s="1"/>
      <c r="EE88" s="1"/>
      <c r="EF88" s="1"/>
      <c r="EG88" s="1"/>
      <c r="EH88" s="1"/>
      <c r="EI88" s="1"/>
      <c r="EO88" s="1"/>
      <c r="EP88" s="1"/>
      <c r="EQ88" s="1"/>
      <c r="ER88" s="1"/>
      <c r="ES88" s="1"/>
      <c r="FB88" s="1"/>
      <c r="FD88" s="1"/>
      <c r="FF88" s="1"/>
      <c r="FG88" s="1"/>
      <c r="FI88" s="1"/>
      <c r="FK88" s="1"/>
      <c r="FL88" s="1"/>
      <c r="FN88" s="1"/>
      <c r="FP88" s="1"/>
      <c r="FQ88" s="1"/>
      <c r="FS88" s="1"/>
      <c r="FU88" s="1"/>
      <c r="FW88" s="1"/>
      <c r="FX88" s="1"/>
      <c r="FZ88" s="1"/>
      <c r="GB88" s="1"/>
      <c r="GD88" s="1"/>
      <c r="GE88" s="1"/>
      <c r="GG88" s="1"/>
      <c r="GI88" s="1"/>
      <c r="GL88" s="1"/>
      <c r="GN88" s="1"/>
      <c r="GP88" s="1"/>
      <c r="GR88" s="1"/>
      <c r="GZ88" s="1"/>
      <c r="HB88" s="1"/>
      <c r="IT88" s="1"/>
    </row>
    <row r="89" spans="4:254" ht="15" x14ac:dyDescent="0.25">
      <c r="D89" s="1"/>
      <c r="E89" s="1"/>
      <c r="P89" s="1"/>
      <c r="Q89" s="1"/>
      <c r="AP89" s="1"/>
      <c r="AR89" s="1"/>
      <c r="AT89" s="1"/>
      <c r="BE89" s="1"/>
      <c r="BQ89" s="1"/>
      <c r="CE89" s="1"/>
      <c r="CG89" s="1"/>
      <c r="CI89" s="1"/>
      <c r="CK89" s="1"/>
      <c r="CM89" s="1"/>
      <c r="CO89" s="1"/>
      <c r="CX89" s="1"/>
      <c r="DG89" s="1"/>
      <c r="DR89" s="1"/>
      <c r="EA89" s="1"/>
      <c r="EC89" s="1"/>
      <c r="EE89" s="1"/>
      <c r="EF89" s="1"/>
      <c r="EG89" s="1"/>
      <c r="EH89" s="1"/>
      <c r="EI89" s="1"/>
      <c r="EO89" s="1"/>
      <c r="EP89" s="1"/>
      <c r="EQ89" s="1"/>
      <c r="ER89" s="1"/>
      <c r="ES89" s="1"/>
      <c r="FB89" s="1"/>
      <c r="FD89" s="1"/>
      <c r="FF89" s="1"/>
      <c r="FG89" s="1"/>
      <c r="FI89" s="1"/>
      <c r="FK89" s="1"/>
      <c r="FL89" s="1"/>
      <c r="FN89" s="1"/>
      <c r="FP89" s="1"/>
      <c r="FQ89" s="1"/>
      <c r="FS89" s="1"/>
      <c r="FU89" s="1"/>
      <c r="FW89" s="1"/>
      <c r="FX89" s="1"/>
      <c r="FZ89" s="1"/>
      <c r="GB89" s="1"/>
      <c r="GD89" s="1"/>
      <c r="GE89" s="1"/>
      <c r="GG89" s="1"/>
      <c r="GI89" s="1"/>
      <c r="GL89" s="1"/>
      <c r="GN89" s="1"/>
      <c r="GP89" s="1"/>
      <c r="GR89" s="1"/>
      <c r="GZ89" s="1"/>
      <c r="HB89" s="1"/>
      <c r="IT89" s="1"/>
    </row>
    <row r="90" spans="4:254" ht="15" x14ac:dyDescent="0.25">
      <c r="D90" s="1"/>
      <c r="E90" s="1"/>
      <c r="P90" s="1"/>
      <c r="Q90" s="1"/>
      <c r="AP90" s="1"/>
      <c r="AR90" s="1"/>
      <c r="AT90" s="1"/>
      <c r="BE90" s="1"/>
      <c r="BQ90" s="1"/>
      <c r="CE90" s="1"/>
      <c r="CG90" s="1"/>
      <c r="CI90" s="1"/>
      <c r="CK90" s="1"/>
      <c r="CM90" s="1"/>
      <c r="CO90" s="1"/>
      <c r="CX90" s="1"/>
      <c r="DG90" s="1"/>
      <c r="DR90" s="1"/>
      <c r="EA90" s="1"/>
      <c r="EC90" s="1"/>
      <c r="EE90" s="1"/>
      <c r="EF90" s="1"/>
      <c r="EG90" s="1"/>
      <c r="EH90" s="1"/>
      <c r="EI90" s="1"/>
      <c r="EO90" s="1"/>
      <c r="EP90" s="1"/>
      <c r="EQ90" s="1"/>
      <c r="ER90" s="1"/>
      <c r="ES90" s="1"/>
      <c r="FB90" s="1"/>
      <c r="FD90" s="1"/>
      <c r="FF90" s="1"/>
      <c r="FG90" s="1"/>
      <c r="FI90" s="1"/>
      <c r="FK90" s="1"/>
      <c r="FL90" s="1"/>
      <c r="FN90" s="1"/>
      <c r="FP90" s="1"/>
      <c r="FQ90" s="1"/>
      <c r="FS90" s="1"/>
      <c r="FU90" s="1"/>
      <c r="FW90" s="1"/>
      <c r="FX90" s="1"/>
      <c r="FZ90" s="1"/>
      <c r="GB90" s="1"/>
      <c r="GD90" s="1"/>
      <c r="GE90" s="1"/>
      <c r="GG90" s="1"/>
      <c r="GI90" s="1"/>
      <c r="GL90" s="1"/>
      <c r="GN90" s="1"/>
      <c r="GP90" s="1"/>
      <c r="GR90" s="1"/>
      <c r="GZ90" s="1"/>
      <c r="HB90" s="1"/>
      <c r="IT90" s="1"/>
    </row>
    <row r="91" spans="4:254" ht="15" x14ac:dyDescent="0.25">
      <c r="D91" s="1"/>
      <c r="E91" s="1"/>
      <c r="P91" s="1"/>
      <c r="Q91" s="1"/>
      <c r="AP91" s="1"/>
      <c r="AR91" s="1"/>
      <c r="AT91" s="1"/>
      <c r="BE91" s="1"/>
      <c r="BQ91" s="1"/>
      <c r="CE91" s="1"/>
      <c r="CG91" s="1"/>
      <c r="CI91" s="1"/>
      <c r="CK91" s="1"/>
      <c r="CM91" s="1"/>
      <c r="CO91" s="1"/>
      <c r="CX91" s="1"/>
      <c r="DG91" s="1"/>
      <c r="DR91" s="1"/>
      <c r="EA91" s="1"/>
      <c r="EC91" s="1"/>
      <c r="EE91" s="1"/>
      <c r="EF91" s="1"/>
      <c r="EG91" s="1"/>
      <c r="EH91" s="1"/>
      <c r="EI91" s="1"/>
      <c r="EO91" s="1"/>
      <c r="EP91" s="1"/>
      <c r="EQ91" s="1"/>
      <c r="ER91" s="1"/>
      <c r="ES91" s="1"/>
      <c r="FB91" s="1"/>
      <c r="FD91" s="1"/>
      <c r="FF91" s="1"/>
      <c r="FG91" s="1"/>
      <c r="FI91" s="1"/>
      <c r="FK91" s="1"/>
      <c r="FL91" s="1"/>
      <c r="FN91" s="1"/>
      <c r="FP91" s="1"/>
      <c r="FQ91" s="1"/>
      <c r="FS91" s="1"/>
      <c r="FU91" s="1"/>
      <c r="FW91" s="1"/>
      <c r="FX91" s="1"/>
      <c r="FZ91" s="1"/>
      <c r="GB91" s="1"/>
      <c r="GD91" s="1"/>
      <c r="GE91" s="1"/>
      <c r="GG91" s="1"/>
      <c r="GI91" s="1"/>
      <c r="GL91" s="1"/>
      <c r="GN91" s="1"/>
      <c r="GP91" s="1"/>
      <c r="GR91" s="1"/>
      <c r="GZ91" s="1"/>
      <c r="HB91" s="1"/>
      <c r="IT91" s="1"/>
    </row>
    <row r="92" spans="4:254" ht="15" x14ac:dyDescent="0.25">
      <c r="D92" s="1"/>
      <c r="E92" s="1"/>
      <c r="P92" s="1"/>
      <c r="Q92" s="1"/>
      <c r="AP92" s="1"/>
      <c r="AR92" s="1"/>
      <c r="AT92" s="1"/>
      <c r="BE92" s="1"/>
      <c r="BQ92" s="1"/>
      <c r="CE92" s="1"/>
      <c r="CG92" s="1"/>
      <c r="CI92" s="1"/>
      <c r="CK92" s="1"/>
      <c r="CM92" s="1"/>
      <c r="CO92" s="1"/>
      <c r="CX92" s="1"/>
      <c r="DG92" s="1"/>
      <c r="DR92" s="1"/>
      <c r="EA92" s="1"/>
      <c r="EC92" s="1"/>
      <c r="EE92" s="1"/>
      <c r="EF92" s="1"/>
      <c r="EG92" s="1"/>
      <c r="EH92" s="1"/>
      <c r="EI92" s="1"/>
      <c r="EO92" s="1"/>
      <c r="EP92" s="1"/>
      <c r="EQ92" s="1"/>
      <c r="ER92" s="1"/>
      <c r="ES92" s="1"/>
      <c r="FB92" s="1"/>
      <c r="FD92" s="1"/>
      <c r="FF92" s="1"/>
      <c r="FG92" s="1"/>
      <c r="FI92" s="1"/>
      <c r="FK92" s="1"/>
      <c r="FL92" s="1"/>
      <c r="FN92" s="1"/>
      <c r="FP92" s="1"/>
      <c r="FQ92" s="1"/>
      <c r="FS92" s="1"/>
      <c r="FU92" s="1"/>
      <c r="FW92" s="1"/>
      <c r="FX92" s="1"/>
      <c r="FZ92" s="1"/>
      <c r="GB92" s="1"/>
      <c r="GD92" s="1"/>
      <c r="GE92" s="1"/>
      <c r="GG92" s="1"/>
      <c r="GI92" s="1"/>
      <c r="GL92" s="1"/>
      <c r="GN92" s="1"/>
      <c r="GP92" s="1"/>
      <c r="GR92" s="1"/>
      <c r="GZ92" s="1"/>
      <c r="HB92" s="1"/>
      <c r="IT92" s="1"/>
    </row>
    <row r="93" spans="4:254" ht="15" x14ac:dyDescent="0.25">
      <c r="D93" s="1"/>
      <c r="E93" s="1"/>
      <c r="P93" s="1"/>
      <c r="Q93" s="1"/>
      <c r="AP93" s="1"/>
      <c r="AR93" s="1"/>
      <c r="AT93" s="1"/>
      <c r="BE93" s="1"/>
      <c r="BQ93" s="1"/>
      <c r="CE93" s="1"/>
      <c r="CG93" s="1"/>
      <c r="CI93" s="1"/>
      <c r="CK93" s="1"/>
      <c r="CM93" s="1"/>
      <c r="CO93" s="1"/>
      <c r="CX93" s="1"/>
      <c r="DG93" s="1"/>
      <c r="DR93" s="1"/>
      <c r="EA93" s="1"/>
      <c r="EC93" s="1"/>
      <c r="EE93" s="1"/>
      <c r="EF93" s="1"/>
      <c r="EG93" s="1"/>
      <c r="EH93" s="1"/>
      <c r="EI93" s="1"/>
      <c r="EO93" s="1"/>
      <c r="EP93" s="1"/>
      <c r="EQ93" s="1"/>
      <c r="ER93" s="1"/>
      <c r="ES93" s="1"/>
      <c r="FB93" s="1"/>
      <c r="FD93" s="1"/>
      <c r="FF93" s="1"/>
      <c r="FG93" s="1"/>
      <c r="FI93" s="1"/>
      <c r="FK93" s="1"/>
      <c r="FL93" s="1"/>
      <c r="FN93" s="1"/>
      <c r="FP93" s="1"/>
      <c r="FQ93" s="1"/>
      <c r="FS93" s="1"/>
      <c r="FU93" s="1"/>
      <c r="FW93" s="1"/>
      <c r="FX93" s="1"/>
      <c r="FZ93" s="1"/>
      <c r="GB93" s="1"/>
      <c r="GD93" s="1"/>
      <c r="GE93" s="1"/>
      <c r="GG93" s="1"/>
      <c r="GI93" s="1"/>
      <c r="GL93" s="1"/>
      <c r="GN93" s="1"/>
      <c r="GP93" s="1"/>
      <c r="GR93" s="1"/>
      <c r="GZ93" s="1"/>
      <c r="HB93" s="1"/>
      <c r="IT93" s="1"/>
    </row>
    <row r="94" spans="4:254" ht="15" x14ac:dyDescent="0.25">
      <c r="D94" s="1"/>
      <c r="E94" s="1"/>
      <c r="P94" s="1"/>
      <c r="Q94" s="1"/>
      <c r="AP94" s="1"/>
      <c r="AR94" s="1"/>
      <c r="AT94" s="1"/>
      <c r="BE94" s="1"/>
      <c r="BQ94" s="1"/>
      <c r="CE94" s="1"/>
      <c r="CG94" s="1"/>
      <c r="CI94" s="1"/>
      <c r="CK94" s="1"/>
      <c r="CM94" s="1"/>
      <c r="CO94" s="1"/>
      <c r="CX94" s="1"/>
      <c r="DG94" s="1"/>
      <c r="DR94" s="1"/>
      <c r="EA94" s="1"/>
      <c r="EC94" s="1"/>
      <c r="EE94" s="1"/>
      <c r="EF94" s="1"/>
      <c r="EG94" s="1"/>
      <c r="EH94" s="1"/>
      <c r="EI94" s="1"/>
      <c r="EO94" s="1"/>
      <c r="EP94" s="1"/>
      <c r="EQ94" s="1"/>
      <c r="ER94" s="1"/>
      <c r="ES94" s="1"/>
      <c r="FB94" s="1"/>
      <c r="FD94" s="1"/>
      <c r="FF94" s="1"/>
      <c r="FG94" s="1"/>
      <c r="FI94" s="1"/>
      <c r="FK94" s="1"/>
      <c r="FL94" s="1"/>
      <c r="FN94" s="1"/>
      <c r="FP94" s="1"/>
      <c r="FQ94" s="1"/>
      <c r="FS94" s="1"/>
      <c r="FU94" s="1"/>
      <c r="FW94" s="1"/>
      <c r="FX94" s="1"/>
      <c r="FZ94" s="1"/>
      <c r="GB94" s="1"/>
      <c r="GD94" s="1"/>
      <c r="GE94" s="1"/>
      <c r="GG94" s="1"/>
      <c r="GI94" s="1"/>
      <c r="GL94" s="1"/>
      <c r="GN94" s="1"/>
      <c r="GP94" s="1"/>
      <c r="GR94" s="1"/>
      <c r="GZ94" s="1"/>
      <c r="HB94" s="1"/>
      <c r="IT94" s="1"/>
    </row>
    <row r="95" spans="4:254" ht="15" x14ac:dyDescent="0.25">
      <c r="D95" s="1"/>
      <c r="E95" s="1"/>
      <c r="P95" s="1"/>
      <c r="Q95" s="1"/>
      <c r="AP95" s="1"/>
      <c r="AR95" s="1"/>
      <c r="AT95" s="1"/>
      <c r="BE95" s="1"/>
      <c r="BQ95" s="1"/>
      <c r="CE95" s="1"/>
      <c r="CG95" s="1"/>
      <c r="CI95" s="1"/>
      <c r="CK95" s="1"/>
      <c r="CM95" s="1"/>
      <c r="CO95" s="1"/>
      <c r="CX95" s="1"/>
      <c r="DG95" s="1"/>
      <c r="DR95" s="1"/>
      <c r="EA95" s="1"/>
      <c r="EC95" s="1"/>
      <c r="EE95" s="1"/>
      <c r="EF95" s="1"/>
      <c r="EG95" s="1"/>
      <c r="EH95" s="1"/>
      <c r="EI95" s="1"/>
      <c r="EO95" s="1"/>
      <c r="EP95" s="1"/>
      <c r="EQ95" s="1"/>
      <c r="ER95" s="1"/>
      <c r="ES95" s="1"/>
      <c r="FB95" s="1"/>
      <c r="FD95" s="1"/>
      <c r="FF95" s="1"/>
      <c r="FG95" s="1"/>
      <c r="FI95" s="1"/>
      <c r="FK95" s="1"/>
      <c r="FL95" s="1"/>
      <c r="FN95" s="1"/>
      <c r="FP95" s="1"/>
      <c r="FQ95" s="1"/>
      <c r="FS95" s="1"/>
      <c r="FU95" s="1"/>
      <c r="FW95" s="1"/>
      <c r="FX95" s="1"/>
      <c r="FZ95" s="1"/>
      <c r="GB95" s="1"/>
      <c r="GD95" s="1"/>
      <c r="GE95" s="1"/>
      <c r="GG95" s="1"/>
      <c r="GI95" s="1"/>
      <c r="GL95" s="1"/>
      <c r="GN95" s="1"/>
      <c r="GP95" s="1"/>
      <c r="GR95" s="1"/>
      <c r="GZ95" s="1"/>
      <c r="HB95" s="1"/>
      <c r="IT95" s="1"/>
    </row>
    <row r="96" spans="4:254" ht="15" x14ac:dyDescent="0.25">
      <c r="D96" s="1"/>
      <c r="E96" s="1"/>
      <c r="P96" s="1"/>
      <c r="Q96" s="1"/>
      <c r="AP96" s="1"/>
      <c r="AR96" s="1"/>
      <c r="AT96" s="1"/>
      <c r="BE96" s="1"/>
      <c r="BQ96" s="1"/>
      <c r="CE96" s="1"/>
      <c r="CG96" s="1"/>
      <c r="CI96" s="1"/>
      <c r="CK96" s="1"/>
      <c r="CM96" s="1"/>
      <c r="CO96" s="1"/>
      <c r="CX96" s="1"/>
      <c r="DG96" s="1"/>
      <c r="DR96" s="1"/>
      <c r="EA96" s="1"/>
      <c r="EC96" s="1"/>
      <c r="EE96" s="1"/>
      <c r="EF96" s="1"/>
      <c r="EG96" s="1"/>
      <c r="EH96" s="1"/>
      <c r="EI96" s="1"/>
      <c r="EO96" s="1"/>
      <c r="EP96" s="1"/>
      <c r="EQ96" s="1"/>
      <c r="ER96" s="1"/>
      <c r="ES96" s="1"/>
      <c r="FB96" s="1"/>
      <c r="FD96" s="1"/>
      <c r="FF96" s="1"/>
      <c r="FG96" s="1"/>
      <c r="FI96" s="1"/>
      <c r="FK96" s="1"/>
      <c r="FL96" s="1"/>
      <c r="FN96" s="1"/>
      <c r="FP96" s="1"/>
      <c r="FQ96" s="1"/>
      <c r="FS96" s="1"/>
      <c r="FU96" s="1"/>
      <c r="FW96" s="1"/>
      <c r="FX96" s="1"/>
      <c r="FZ96" s="1"/>
      <c r="GB96" s="1"/>
      <c r="GD96" s="1"/>
      <c r="GE96" s="1"/>
      <c r="GG96" s="1"/>
      <c r="GI96" s="1"/>
      <c r="GL96" s="1"/>
      <c r="GN96" s="1"/>
      <c r="GP96" s="1"/>
      <c r="GR96" s="1"/>
      <c r="GZ96" s="1"/>
      <c r="HB96" s="1"/>
      <c r="IT96" s="1"/>
    </row>
    <row r="97" spans="4:255" ht="15" x14ac:dyDescent="0.25">
      <c r="D97" s="1"/>
      <c r="E97" s="1"/>
      <c r="P97" s="1"/>
      <c r="Q97" s="1"/>
      <c r="AP97" s="1"/>
      <c r="AR97" s="1"/>
      <c r="AT97" s="1"/>
      <c r="BE97" s="1"/>
      <c r="BQ97" s="1"/>
      <c r="CE97" s="1"/>
      <c r="CG97" s="1"/>
      <c r="CI97" s="1"/>
      <c r="CK97" s="1"/>
      <c r="CM97" s="1"/>
      <c r="CO97" s="1"/>
      <c r="CX97" s="1"/>
      <c r="DG97" s="1"/>
      <c r="DR97" s="1"/>
      <c r="EA97" s="1"/>
      <c r="EC97" s="1"/>
      <c r="EE97" s="1"/>
      <c r="EF97" s="1"/>
      <c r="EG97" s="1"/>
      <c r="EH97" s="1"/>
      <c r="EI97" s="1"/>
      <c r="EO97" s="1"/>
      <c r="EP97" s="1"/>
      <c r="EQ97" s="1"/>
      <c r="ER97" s="1"/>
      <c r="ES97" s="1"/>
      <c r="FB97" s="1"/>
      <c r="FD97" s="1"/>
      <c r="FF97" s="1"/>
      <c r="FG97" s="1"/>
      <c r="FI97" s="1"/>
      <c r="FK97" s="1"/>
      <c r="FL97" s="1"/>
      <c r="FN97" s="1"/>
      <c r="FP97" s="1"/>
      <c r="FQ97" s="1"/>
      <c r="FS97" s="1"/>
      <c r="FU97" s="1"/>
      <c r="FW97" s="1"/>
      <c r="FX97" s="1"/>
      <c r="FZ97" s="1"/>
      <c r="GB97" s="1"/>
      <c r="GD97" s="1"/>
      <c r="GE97" s="1"/>
      <c r="GG97" s="1"/>
      <c r="GI97" s="1"/>
      <c r="GL97" s="1"/>
      <c r="GN97" s="1"/>
      <c r="GP97" s="1"/>
      <c r="GR97" s="1"/>
      <c r="GZ97" s="1"/>
      <c r="HB97" s="1"/>
      <c r="IT97" s="1"/>
    </row>
    <row r="98" spans="4:255" ht="15" x14ac:dyDescent="0.25">
      <c r="D98" s="1"/>
      <c r="E98" s="1"/>
      <c r="P98" s="1"/>
      <c r="Q98" s="1"/>
      <c r="AP98" s="1"/>
      <c r="AR98" s="1"/>
      <c r="AT98" s="1"/>
      <c r="BE98" s="1"/>
      <c r="BQ98" s="1"/>
      <c r="CE98" s="1"/>
      <c r="CG98" s="1"/>
      <c r="CI98" s="1"/>
      <c r="CK98" s="1"/>
      <c r="CM98" s="1"/>
      <c r="CO98" s="1"/>
      <c r="CX98" s="1"/>
      <c r="DG98" s="1"/>
      <c r="DR98" s="1"/>
      <c r="EA98" s="1"/>
      <c r="EC98" s="1"/>
      <c r="EE98" s="1"/>
      <c r="EF98" s="1"/>
      <c r="EG98" s="1"/>
      <c r="EH98" s="1"/>
      <c r="EI98" s="1"/>
      <c r="EO98" s="1"/>
      <c r="EP98" s="1"/>
      <c r="EQ98" s="1"/>
      <c r="ER98" s="1"/>
      <c r="ES98" s="1"/>
      <c r="FB98" s="1"/>
      <c r="FD98" s="1"/>
      <c r="FF98" s="1"/>
      <c r="FG98" s="1"/>
      <c r="FI98" s="1"/>
      <c r="FK98" s="1"/>
      <c r="FL98" s="1"/>
      <c r="FN98" s="1"/>
      <c r="FP98" s="1"/>
      <c r="FQ98" s="1"/>
      <c r="FS98" s="1"/>
      <c r="FU98" s="1"/>
      <c r="FW98" s="1"/>
      <c r="FX98" s="1"/>
      <c r="FZ98" s="1"/>
      <c r="GB98" s="1"/>
      <c r="GD98" s="1"/>
      <c r="GE98" s="1"/>
      <c r="GG98" s="1"/>
      <c r="GI98" s="1"/>
      <c r="GL98" s="1"/>
      <c r="GN98" s="1"/>
      <c r="GP98" s="1"/>
      <c r="GR98" s="1"/>
      <c r="GZ98" s="1"/>
      <c r="HB98" s="1"/>
      <c r="IT98" s="1"/>
    </row>
    <row r="99" spans="4:255" ht="15" x14ac:dyDescent="0.25">
      <c r="D99" s="1"/>
      <c r="E99" s="1"/>
      <c r="P99" s="1"/>
      <c r="Q99" s="1"/>
      <c r="AP99" s="1"/>
      <c r="AR99" s="1"/>
      <c r="AT99" s="1"/>
      <c r="BE99" s="1"/>
      <c r="BQ99" s="1"/>
      <c r="CE99" s="1"/>
      <c r="CG99" s="1"/>
      <c r="CI99" s="1"/>
      <c r="CK99" s="1"/>
      <c r="CM99" s="1"/>
      <c r="CO99" s="1"/>
      <c r="CX99" s="1"/>
      <c r="DG99" s="1"/>
      <c r="DR99" s="1"/>
      <c r="EA99" s="1"/>
      <c r="EC99" s="1"/>
      <c r="EE99" s="1"/>
      <c r="EF99" s="1"/>
      <c r="EG99" s="1"/>
      <c r="EH99" s="1"/>
      <c r="EI99" s="1"/>
      <c r="EO99" s="1"/>
      <c r="EP99" s="1"/>
      <c r="EQ99" s="1"/>
      <c r="ER99" s="1"/>
      <c r="ES99" s="1"/>
      <c r="FB99" s="1"/>
      <c r="FD99" s="1"/>
      <c r="FF99" s="1"/>
      <c r="FG99" s="1"/>
      <c r="FI99" s="1"/>
      <c r="FK99" s="1"/>
      <c r="FL99" s="1"/>
      <c r="FN99" s="1"/>
      <c r="FP99" s="1"/>
      <c r="FQ99" s="1"/>
      <c r="FS99" s="1"/>
      <c r="FU99" s="1"/>
      <c r="FW99" s="1"/>
      <c r="FX99" s="1"/>
      <c r="FZ99" s="1"/>
      <c r="GB99" s="1"/>
      <c r="GD99" s="1"/>
      <c r="GE99" s="1"/>
      <c r="GG99" s="1"/>
      <c r="GI99" s="1"/>
      <c r="GL99" s="1"/>
      <c r="GN99" s="1"/>
      <c r="GP99" s="1"/>
      <c r="GR99" s="1"/>
      <c r="GZ99" s="1"/>
      <c r="HB99" s="1"/>
      <c r="IT99" s="1"/>
    </row>
    <row r="100" spans="4:255" ht="15" x14ac:dyDescent="0.25">
      <c r="D100" s="1"/>
      <c r="E100" s="1"/>
      <c r="P100" s="1"/>
      <c r="Q100" s="1"/>
      <c r="AP100" s="1"/>
      <c r="AR100" s="1"/>
      <c r="AT100" s="1"/>
      <c r="BE100" s="1"/>
      <c r="BQ100" s="1"/>
      <c r="CE100" s="1"/>
      <c r="CG100" s="1"/>
      <c r="CI100" s="1"/>
      <c r="CK100" s="1"/>
      <c r="CM100" s="1"/>
      <c r="CO100" s="1"/>
      <c r="CX100" s="1"/>
      <c r="DG100" s="1"/>
      <c r="DR100" s="1"/>
      <c r="EA100" s="1"/>
      <c r="EC100" s="1"/>
      <c r="EE100" s="1"/>
      <c r="EF100" s="1"/>
      <c r="EG100" s="1"/>
      <c r="EH100" s="1"/>
      <c r="EI100" s="1"/>
      <c r="EO100" s="1"/>
      <c r="EP100" s="1"/>
      <c r="EQ100" s="1"/>
      <c r="ER100" s="1"/>
      <c r="ES100" s="1"/>
      <c r="FB100" s="1"/>
      <c r="FD100" s="1"/>
      <c r="FF100" s="1"/>
      <c r="FG100" s="1"/>
      <c r="FI100" s="1"/>
      <c r="FK100" s="1"/>
      <c r="FL100" s="1"/>
      <c r="FN100" s="1"/>
      <c r="FP100" s="1"/>
      <c r="FQ100" s="1"/>
      <c r="FS100" s="1"/>
      <c r="FU100" s="1"/>
      <c r="FW100" s="1"/>
      <c r="FX100" s="1"/>
      <c r="FZ100" s="1"/>
      <c r="GB100" s="1"/>
      <c r="GD100" s="1"/>
      <c r="GE100" s="1"/>
      <c r="GG100" s="1"/>
      <c r="GI100" s="1"/>
      <c r="GL100" s="1"/>
      <c r="GN100" s="1"/>
      <c r="GP100" s="1"/>
      <c r="GR100" s="1"/>
      <c r="GZ100" s="1"/>
      <c r="HB100" s="1"/>
      <c r="IT100" s="1"/>
    </row>
    <row r="101" spans="4:255" ht="15" x14ac:dyDescent="0.25">
      <c r="D101" s="1"/>
      <c r="E101" s="1"/>
      <c r="P101" s="1"/>
      <c r="Q101" s="1"/>
      <c r="AP101" s="1"/>
      <c r="AR101" s="1"/>
      <c r="AT101" s="1"/>
      <c r="BE101" s="1"/>
      <c r="BQ101" s="1"/>
      <c r="CE101" s="1"/>
      <c r="CG101" s="1"/>
      <c r="CI101" s="1"/>
      <c r="CK101" s="1"/>
      <c r="CM101" s="1"/>
      <c r="CO101" s="1"/>
      <c r="CX101" s="1"/>
      <c r="DG101" s="1"/>
      <c r="DR101" s="1"/>
      <c r="EA101" s="1"/>
      <c r="EC101" s="1"/>
      <c r="EE101" s="1"/>
      <c r="EF101" s="1"/>
      <c r="EG101" s="1"/>
      <c r="EH101" s="1"/>
      <c r="EI101" s="1"/>
      <c r="EO101" s="1"/>
      <c r="EP101" s="1"/>
      <c r="EQ101" s="1"/>
      <c r="ER101" s="1"/>
      <c r="ES101" s="1"/>
      <c r="FB101" s="1"/>
      <c r="FD101" s="1"/>
      <c r="FF101" s="1"/>
      <c r="FG101" s="1"/>
      <c r="FI101" s="1"/>
      <c r="FK101" s="1"/>
      <c r="FL101" s="1"/>
      <c r="FN101" s="1"/>
      <c r="FP101" s="1"/>
      <c r="FQ101" s="1"/>
      <c r="FS101" s="1"/>
      <c r="FU101" s="1"/>
      <c r="FW101" s="1"/>
      <c r="FX101" s="1"/>
      <c r="FZ101" s="1"/>
      <c r="GB101" s="1"/>
      <c r="GD101" s="1"/>
      <c r="GE101" s="1"/>
      <c r="GG101" s="1"/>
      <c r="GI101" s="1"/>
      <c r="GL101" s="1"/>
      <c r="GN101" s="1"/>
      <c r="GP101" s="1"/>
      <c r="GR101" s="1"/>
      <c r="GZ101" s="1"/>
      <c r="HB101" s="1"/>
      <c r="IT101" s="1"/>
    </row>
    <row r="102" spans="4:255" ht="15" x14ac:dyDescent="0.25">
      <c r="D102" s="1"/>
      <c r="E102" s="1"/>
      <c r="P102" s="1"/>
      <c r="Q102" s="1"/>
      <c r="AP102" s="1"/>
      <c r="AR102" s="1"/>
      <c r="AT102" s="1"/>
      <c r="BE102" s="1"/>
      <c r="BQ102" s="1"/>
      <c r="CE102" s="1"/>
      <c r="CG102" s="1"/>
      <c r="CI102" s="1"/>
      <c r="CK102" s="1"/>
      <c r="CM102" s="1"/>
      <c r="CO102" s="1"/>
      <c r="CX102" s="1"/>
      <c r="DG102" s="1"/>
      <c r="DR102" s="1"/>
      <c r="EA102" s="1"/>
      <c r="EC102" s="1"/>
      <c r="EE102" s="1"/>
      <c r="EF102" s="1"/>
      <c r="EG102" s="1"/>
      <c r="EH102" s="1"/>
      <c r="EI102" s="1"/>
      <c r="EO102" s="1"/>
      <c r="EP102" s="1"/>
      <c r="EQ102" s="1"/>
      <c r="ER102" s="1"/>
      <c r="ES102" s="1"/>
      <c r="FB102" s="1"/>
      <c r="FD102" s="1"/>
      <c r="FF102" s="1"/>
      <c r="FG102" s="1"/>
      <c r="FI102" s="1"/>
      <c r="FK102" s="1"/>
      <c r="FL102" s="1"/>
      <c r="FN102" s="1"/>
      <c r="FP102" s="1"/>
      <c r="FQ102" s="1"/>
      <c r="FS102" s="1"/>
      <c r="FU102" s="1"/>
      <c r="FW102" s="1"/>
      <c r="FX102" s="1"/>
      <c r="FZ102" s="1"/>
      <c r="GB102" s="1"/>
      <c r="GD102" s="1"/>
      <c r="GE102" s="1"/>
      <c r="GG102" s="1"/>
      <c r="GI102" s="1"/>
      <c r="GL102" s="1"/>
      <c r="GN102" s="1"/>
      <c r="GP102" s="1"/>
      <c r="GR102" s="1"/>
      <c r="GZ102" s="1"/>
      <c r="HB102" s="1"/>
      <c r="IT102" s="1"/>
    </row>
    <row r="103" spans="4:255" ht="15" x14ac:dyDescent="0.25">
      <c r="D103" s="1"/>
      <c r="E103" s="1"/>
      <c r="P103" s="1"/>
      <c r="Q103" s="1"/>
      <c r="AP103" s="1"/>
      <c r="AR103" s="1"/>
      <c r="AT103" s="1"/>
      <c r="BE103" s="1"/>
      <c r="BQ103" s="1"/>
      <c r="CE103" s="1"/>
      <c r="CG103" s="1"/>
      <c r="CI103" s="1"/>
      <c r="CK103" s="1"/>
      <c r="CM103" s="1"/>
      <c r="CO103" s="1"/>
      <c r="CX103" s="1"/>
      <c r="DG103" s="1"/>
      <c r="DR103" s="1"/>
      <c r="EA103" s="1"/>
      <c r="EC103" s="1"/>
      <c r="EE103" s="1"/>
      <c r="EF103" s="1"/>
      <c r="EG103" s="1"/>
      <c r="EH103" s="1"/>
      <c r="EI103" s="1"/>
      <c r="EO103" s="1"/>
      <c r="EP103" s="1"/>
      <c r="EQ103" s="1"/>
      <c r="ER103" s="1"/>
      <c r="ES103" s="1"/>
      <c r="FB103" s="1"/>
      <c r="FD103" s="1"/>
      <c r="FF103" s="1"/>
      <c r="FG103" s="1"/>
      <c r="FI103" s="1"/>
      <c r="FK103" s="1"/>
      <c r="FL103" s="1"/>
      <c r="FN103" s="1"/>
      <c r="FP103" s="1"/>
      <c r="FQ103" s="1"/>
      <c r="FS103" s="1"/>
      <c r="FU103" s="1"/>
      <c r="FW103" s="1"/>
      <c r="FX103" s="1"/>
      <c r="FZ103" s="1"/>
      <c r="GB103" s="1"/>
      <c r="GD103" s="1"/>
      <c r="GE103" s="1"/>
      <c r="GG103" s="1"/>
      <c r="GI103" s="1"/>
      <c r="GL103" s="1"/>
      <c r="GN103" s="1"/>
      <c r="GP103" s="1"/>
      <c r="GR103" s="1"/>
      <c r="GZ103" s="1"/>
      <c r="HB103" s="1"/>
      <c r="IT103" s="1"/>
    </row>
    <row r="104" spans="4:255" ht="15" x14ac:dyDescent="0.25">
      <c r="D104" s="1"/>
      <c r="E104" s="1"/>
      <c r="P104" s="1"/>
      <c r="Q104" s="1"/>
      <c r="AP104" s="1"/>
      <c r="AR104" s="1"/>
      <c r="AT104" s="1"/>
      <c r="BE104" s="1"/>
      <c r="BQ104" s="1"/>
      <c r="CE104" s="1"/>
      <c r="CG104" s="1"/>
      <c r="CI104" s="1"/>
      <c r="CK104" s="1"/>
      <c r="CM104" s="1"/>
      <c r="CO104" s="1"/>
      <c r="CX104" s="1"/>
      <c r="DG104" s="1"/>
      <c r="DR104" s="1"/>
      <c r="EA104" s="1"/>
      <c r="EC104" s="1"/>
      <c r="EE104" s="1"/>
      <c r="EF104" s="1"/>
      <c r="EG104" s="1"/>
      <c r="EH104" s="1"/>
      <c r="EI104" s="1"/>
      <c r="EO104" s="1"/>
      <c r="EP104" s="1"/>
      <c r="EQ104" s="1"/>
      <c r="ER104" s="1"/>
      <c r="ES104" s="1"/>
      <c r="FB104" s="1"/>
      <c r="FD104" s="1"/>
      <c r="FF104" s="1"/>
      <c r="FG104" s="1"/>
      <c r="FI104" s="1"/>
      <c r="FK104" s="1"/>
      <c r="FL104" s="1"/>
      <c r="FN104" s="1"/>
      <c r="FP104" s="1"/>
      <c r="FQ104" s="1"/>
      <c r="FS104" s="1"/>
      <c r="FU104" s="1"/>
      <c r="FW104" s="1"/>
      <c r="FX104" s="1"/>
      <c r="FZ104" s="1"/>
      <c r="GB104" s="1"/>
      <c r="GD104" s="1"/>
      <c r="GE104" s="1"/>
      <c r="GG104" s="1"/>
      <c r="GI104" s="1"/>
      <c r="GL104" s="1"/>
      <c r="GN104" s="1"/>
      <c r="GP104" s="1"/>
      <c r="GR104" s="1"/>
      <c r="GZ104" s="1"/>
      <c r="HB104" s="1"/>
      <c r="IT104" s="1"/>
    </row>
    <row r="105" spans="4:255" ht="15" x14ac:dyDescent="0.25">
      <c r="D105" s="1"/>
      <c r="E105" s="1"/>
      <c r="P105" s="1"/>
      <c r="Q105" s="1"/>
      <c r="AP105" s="1"/>
      <c r="AR105" s="1"/>
      <c r="AT105" s="1"/>
      <c r="BE105" s="1"/>
      <c r="BQ105" s="1"/>
      <c r="CE105" s="1"/>
      <c r="CG105" s="1"/>
      <c r="CI105" s="1"/>
      <c r="CK105" s="1"/>
      <c r="CM105" s="1"/>
      <c r="CO105" s="1"/>
      <c r="CX105" s="1"/>
      <c r="DG105" s="1"/>
      <c r="DR105" s="1"/>
      <c r="EA105" s="1"/>
      <c r="EC105" s="1"/>
      <c r="EE105" s="1"/>
      <c r="EF105" s="1"/>
      <c r="EG105" s="1"/>
      <c r="EH105" s="1"/>
      <c r="EI105" s="1"/>
      <c r="EO105" s="1"/>
      <c r="EP105" s="1"/>
      <c r="EQ105" s="1"/>
      <c r="ER105" s="1"/>
      <c r="ES105" s="1"/>
      <c r="FB105" s="1"/>
      <c r="FD105" s="1"/>
      <c r="FF105" s="1"/>
      <c r="FG105" s="1"/>
      <c r="FI105" s="1"/>
      <c r="FK105" s="1"/>
      <c r="FL105" s="1"/>
      <c r="FN105" s="1"/>
      <c r="FP105" s="1"/>
      <c r="FQ105" s="1"/>
      <c r="FS105" s="1"/>
      <c r="FU105" s="1"/>
      <c r="FW105" s="1"/>
      <c r="FX105" s="1"/>
      <c r="FZ105" s="1"/>
      <c r="GB105" s="1"/>
      <c r="GD105" s="1"/>
      <c r="GE105" s="1"/>
      <c r="GG105" s="1"/>
      <c r="GI105" s="1"/>
      <c r="GL105" s="1"/>
      <c r="GN105" s="1"/>
      <c r="GP105" s="1"/>
      <c r="GR105" s="1"/>
      <c r="GZ105" s="1"/>
      <c r="HB105" s="1"/>
      <c r="IT105" s="1"/>
    </row>
    <row r="106" spans="4:255" ht="15" x14ac:dyDescent="0.25">
      <c r="D106" s="1"/>
      <c r="E106" s="1"/>
      <c r="P106" s="1"/>
      <c r="Q106" s="1"/>
      <c r="AP106" s="1"/>
      <c r="AR106" s="1"/>
      <c r="AT106" s="1"/>
      <c r="BE106" s="1"/>
      <c r="BQ106" s="1"/>
      <c r="CE106" s="1"/>
      <c r="CG106" s="1"/>
      <c r="CI106" s="1"/>
      <c r="CK106" s="1"/>
      <c r="CM106" s="1"/>
      <c r="CO106" s="1"/>
      <c r="CX106" s="1"/>
      <c r="DG106" s="1"/>
      <c r="DR106" s="1"/>
      <c r="EA106" s="1"/>
      <c r="EC106" s="1"/>
      <c r="EE106" s="1"/>
      <c r="EF106" s="1"/>
      <c r="EG106" s="1"/>
      <c r="EH106" s="1"/>
      <c r="EI106" s="1"/>
      <c r="EO106" s="1"/>
      <c r="EP106" s="1"/>
      <c r="EQ106" s="1"/>
      <c r="ER106" s="1"/>
      <c r="ES106" s="1"/>
      <c r="FB106" s="1"/>
      <c r="FD106" s="1"/>
      <c r="FF106" s="1"/>
      <c r="FG106" s="1"/>
      <c r="FI106" s="1"/>
      <c r="FK106" s="1"/>
      <c r="FL106" s="1"/>
      <c r="FN106" s="1"/>
      <c r="FP106" s="1"/>
      <c r="FQ106" s="1"/>
      <c r="FS106" s="1"/>
      <c r="FU106" s="1"/>
      <c r="FW106" s="1"/>
      <c r="FX106" s="1"/>
      <c r="FZ106" s="1"/>
      <c r="GB106" s="1"/>
      <c r="GD106" s="1"/>
      <c r="GE106" s="1"/>
      <c r="GG106" s="1"/>
      <c r="GI106" s="1"/>
      <c r="GL106" s="1"/>
      <c r="GN106" s="1"/>
      <c r="GP106" s="1"/>
      <c r="GR106" s="1"/>
      <c r="GZ106" s="1"/>
      <c r="HB106" s="1"/>
      <c r="IT106" s="1"/>
    </row>
    <row r="107" spans="4:255" ht="15" x14ac:dyDescent="0.25">
      <c r="D107" s="1"/>
      <c r="E107" s="1"/>
      <c r="P107" s="1"/>
      <c r="Q107" s="1"/>
      <c r="AP107" s="1"/>
      <c r="AR107" s="1"/>
      <c r="AT107" s="1"/>
      <c r="BE107" s="1"/>
      <c r="BQ107" s="1"/>
      <c r="CE107" s="1"/>
      <c r="CG107" s="1"/>
      <c r="CI107" s="1"/>
      <c r="CK107" s="1"/>
      <c r="CM107" s="1"/>
      <c r="CO107" s="1"/>
      <c r="CX107" s="1"/>
      <c r="DG107" s="1"/>
      <c r="DR107" s="1"/>
      <c r="EA107" s="1"/>
      <c r="EC107" s="1"/>
      <c r="EE107" s="1"/>
      <c r="EF107" s="1"/>
      <c r="EG107" s="1"/>
      <c r="EH107" s="1"/>
      <c r="EI107" s="1"/>
      <c r="EO107" s="1"/>
      <c r="EP107" s="1"/>
      <c r="EQ107" s="1"/>
      <c r="ER107" s="1"/>
      <c r="ES107" s="1"/>
      <c r="FB107" s="1"/>
      <c r="FD107" s="1"/>
      <c r="FF107" s="1"/>
      <c r="FG107" s="1"/>
      <c r="FI107" s="1"/>
      <c r="FK107" s="1"/>
      <c r="FL107" s="1"/>
      <c r="FN107" s="1"/>
      <c r="FP107" s="1"/>
      <c r="FQ107" s="1"/>
      <c r="FS107" s="1"/>
      <c r="FU107" s="1"/>
      <c r="FW107" s="1"/>
      <c r="FX107" s="1"/>
      <c r="FZ107" s="1"/>
      <c r="GB107" s="1"/>
      <c r="GD107" s="1"/>
      <c r="GE107" s="1"/>
      <c r="GG107" s="1"/>
      <c r="GI107" s="1"/>
      <c r="GL107" s="1"/>
      <c r="GN107" s="1"/>
      <c r="GP107" s="1"/>
      <c r="GR107" s="1"/>
      <c r="GZ107" s="1"/>
      <c r="HB107" s="1"/>
      <c r="IT107" s="1"/>
    </row>
    <row r="108" spans="4:255" ht="15" x14ac:dyDescent="0.25">
      <c r="D108" s="1"/>
      <c r="E108" s="1"/>
      <c r="P108" s="1"/>
      <c r="Q108" s="1"/>
      <c r="AP108" s="1"/>
      <c r="AR108" s="1"/>
      <c r="AT108" s="1"/>
      <c r="BE108" s="1"/>
      <c r="BQ108" s="1"/>
      <c r="CE108" s="1"/>
      <c r="CG108" s="1"/>
      <c r="CI108" s="1"/>
      <c r="CK108" s="1"/>
      <c r="CM108" s="1"/>
      <c r="CO108" s="1"/>
      <c r="CX108" s="1"/>
      <c r="DG108" s="1"/>
      <c r="DR108" s="1"/>
      <c r="EA108" s="1"/>
      <c r="EC108" s="1"/>
      <c r="EE108" s="1"/>
      <c r="EF108" s="1"/>
      <c r="EG108" s="1"/>
      <c r="EH108" s="1"/>
      <c r="EI108" s="1"/>
      <c r="EO108" s="1"/>
      <c r="EP108" s="1"/>
      <c r="EQ108" s="1"/>
      <c r="ER108" s="1"/>
      <c r="ES108" s="1"/>
      <c r="FB108" s="1"/>
      <c r="FD108" s="1"/>
      <c r="FF108" s="1"/>
      <c r="FG108" s="1"/>
      <c r="FI108" s="1"/>
      <c r="FK108" s="1"/>
      <c r="FL108" s="1"/>
      <c r="FN108" s="1"/>
      <c r="FP108" s="1"/>
      <c r="FQ108" s="1"/>
      <c r="FS108" s="1"/>
      <c r="FU108" s="1"/>
      <c r="FW108" s="1"/>
      <c r="FX108" s="1"/>
      <c r="FZ108" s="1"/>
      <c r="GB108" s="1"/>
      <c r="GD108" s="1"/>
      <c r="GE108" s="1"/>
      <c r="GG108" s="1"/>
      <c r="GI108" s="1"/>
      <c r="GL108" s="1"/>
      <c r="GN108" s="1"/>
      <c r="GP108" s="1"/>
      <c r="GR108" s="1"/>
      <c r="GZ108" s="1"/>
      <c r="HB108" s="1"/>
      <c r="IT108" s="1"/>
    </row>
    <row r="109" spans="4:255" ht="15" x14ac:dyDescent="0.25">
      <c r="D109" s="1"/>
      <c r="E109" s="1"/>
      <c r="P109" s="1"/>
      <c r="Q109" s="1"/>
      <c r="AP109" s="1"/>
      <c r="AR109" s="1"/>
      <c r="AT109" s="1"/>
      <c r="BE109" s="1"/>
      <c r="BQ109" s="1"/>
      <c r="CE109" s="1"/>
      <c r="CG109" s="1"/>
      <c r="CI109" s="1"/>
      <c r="CK109" s="1"/>
      <c r="CM109" s="1"/>
      <c r="CO109" s="1"/>
      <c r="CX109" s="1"/>
      <c r="DG109" s="1"/>
      <c r="DR109" s="1"/>
      <c r="EA109" s="1"/>
      <c r="EC109" s="1"/>
      <c r="EE109" s="1"/>
      <c r="EF109" s="1"/>
      <c r="EG109" s="1"/>
      <c r="EH109" s="1"/>
      <c r="EI109" s="1"/>
      <c r="EO109" s="1"/>
      <c r="EP109" s="1"/>
      <c r="EQ109" s="1"/>
      <c r="ER109" s="1"/>
      <c r="ES109" s="1"/>
      <c r="FB109" s="1"/>
      <c r="FD109" s="1"/>
      <c r="FF109" s="1"/>
      <c r="FG109" s="1"/>
      <c r="FI109" s="1"/>
      <c r="FK109" s="1"/>
      <c r="FL109" s="1"/>
      <c r="FN109" s="1"/>
      <c r="FP109" s="1"/>
      <c r="FQ109" s="1"/>
      <c r="FS109" s="1"/>
      <c r="FU109" s="1"/>
      <c r="FW109" s="1"/>
      <c r="FX109" s="1"/>
      <c r="FZ109" s="1"/>
      <c r="GB109" s="1"/>
      <c r="GD109" s="1"/>
      <c r="GE109" s="1"/>
      <c r="GG109" s="1"/>
      <c r="GI109" s="1"/>
      <c r="GL109" s="1"/>
      <c r="GN109" s="1"/>
      <c r="GP109" s="1"/>
      <c r="GR109" s="1"/>
      <c r="GZ109" s="1"/>
      <c r="HB109" s="1"/>
      <c r="IT109" s="1"/>
    </row>
    <row r="110" spans="4:255" ht="15" x14ac:dyDescent="0.25">
      <c r="D110" s="1"/>
      <c r="E110" s="1"/>
      <c r="P110" s="1"/>
      <c r="Q110" s="1"/>
      <c r="AP110" s="1"/>
      <c r="AR110" s="1"/>
      <c r="AT110" s="1"/>
      <c r="BE110" s="1"/>
      <c r="BQ110" s="1"/>
      <c r="CE110" s="1"/>
      <c r="CG110" s="1"/>
      <c r="CI110" s="1"/>
      <c r="CK110" s="1"/>
      <c r="CM110" s="1"/>
      <c r="CO110" s="1"/>
      <c r="CX110" s="1"/>
      <c r="DG110" s="1"/>
      <c r="DR110" s="1"/>
      <c r="EA110" s="1"/>
      <c r="EC110" s="1"/>
      <c r="EE110" s="1"/>
      <c r="EF110" s="1"/>
      <c r="EG110" s="1"/>
      <c r="EH110" s="1"/>
      <c r="EI110" s="1"/>
      <c r="EO110" s="1"/>
      <c r="EP110" s="1"/>
      <c r="EQ110" s="1"/>
      <c r="ER110" s="1"/>
      <c r="ES110" s="1"/>
      <c r="FB110" s="1"/>
      <c r="FD110" s="1"/>
      <c r="FF110" s="1"/>
      <c r="FG110" s="1"/>
      <c r="FI110" s="1"/>
      <c r="FK110" s="1"/>
      <c r="FL110" s="1"/>
      <c r="FN110" s="1"/>
      <c r="FP110" s="1"/>
      <c r="FQ110" s="1"/>
      <c r="FS110" s="1"/>
      <c r="FU110" s="1"/>
      <c r="FW110" s="1"/>
      <c r="FX110" s="1"/>
      <c r="FZ110" s="1"/>
      <c r="GB110" s="1"/>
      <c r="GD110" s="1"/>
      <c r="GE110" s="1"/>
      <c r="GG110" s="1"/>
      <c r="GI110" s="1"/>
      <c r="GL110" s="1"/>
      <c r="GN110" s="1"/>
      <c r="GP110" s="1"/>
      <c r="GR110" s="1"/>
      <c r="GZ110" s="1"/>
      <c r="HB110" s="1"/>
      <c r="IT110" s="1"/>
    </row>
    <row r="111" spans="4:255" ht="15" x14ac:dyDescent="0.25">
      <c r="D111" s="1"/>
      <c r="O111" s="1"/>
      <c r="P111" s="1"/>
      <c r="AO111" s="1"/>
      <c r="AQ111" s="1"/>
      <c r="AS111" s="1"/>
      <c r="BD111" s="1"/>
      <c r="BP111" s="1"/>
      <c r="CD111" s="1"/>
      <c r="CF111" s="1"/>
      <c r="CH111" s="1"/>
      <c r="CJ111" s="1"/>
      <c r="CL111" s="1"/>
      <c r="CN111" s="1"/>
      <c r="CW111" s="1"/>
      <c r="DF111" s="1"/>
      <c r="DQ111" s="1"/>
      <c r="DZ111" s="1"/>
      <c r="EB111" s="1"/>
      <c r="ED111" s="1"/>
      <c r="EE111" s="1"/>
      <c r="EF111" s="1"/>
      <c r="EG111" s="1"/>
      <c r="EH111" s="1"/>
      <c r="EN111" s="1"/>
      <c r="EO111" s="1"/>
      <c r="EP111" s="1"/>
      <c r="EQ111" s="1"/>
      <c r="ER111" s="1"/>
      <c r="FA111" s="1"/>
      <c r="FC111" s="1"/>
      <c r="FE111" s="1"/>
      <c r="FF111" s="1"/>
      <c r="FH111" s="1"/>
      <c r="FJ111" s="1"/>
      <c r="FK111" s="1"/>
      <c r="FM111" s="1"/>
      <c r="FO111" s="1"/>
      <c r="FP111" s="1"/>
      <c r="FR111" s="1"/>
      <c r="FT111" s="1"/>
      <c r="FV111" s="1"/>
      <c r="FW111" s="1"/>
      <c r="FY111" s="1"/>
      <c r="GA111" s="1"/>
      <c r="GC111" s="1"/>
      <c r="GD111" s="1"/>
      <c r="GF111" s="1"/>
      <c r="GH111" s="1"/>
      <c r="GK111" s="1"/>
      <c r="GM111" s="1"/>
      <c r="GO111" s="1"/>
      <c r="GQ111" s="1"/>
      <c r="GY111" s="1"/>
      <c r="HA111" s="1"/>
      <c r="IS111" s="1"/>
      <c r="IU111" s="1"/>
    </row>
    <row r="112" spans="4:255" ht="15" x14ac:dyDescent="0.25">
      <c r="D112" s="1"/>
      <c r="O112" s="1"/>
      <c r="P112" s="1"/>
      <c r="AO112" s="1"/>
      <c r="AQ112" s="1"/>
      <c r="AS112" s="1"/>
      <c r="BD112" s="1"/>
      <c r="BP112" s="1"/>
      <c r="CD112" s="1"/>
      <c r="CF112" s="1"/>
      <c r="CH112" s="1"/>
      <c r="CJ112" s="1"/>
      <c r="CL112" s="1"/>
      <c r="CN112" s="1"/>
      <c r="CW112" s="1"/>
      <c r="DF112" s="1"/>
      <c r="DQ112" s="1"/>
      <c r="DZ112" s="1"/>
      <c r="EB112" s="1"/>
      <c r="ED112" s="1"/>
      <c r="EE112" s="1"/>
      <c r="EF112" s="1"/>
      <c r="EG112" s="1"/>
      <c r="EH112" s="1"/>
      <c r="EN112" s="1"/>
      <c r="EO112" s="1"/>
      <c r="EP112" s="1"/>
      <c r="EQ112" s="1"/>
      <c r="ER112" s="1"/>
      <c r="FA112" s="1"/>
      <c r="FC112" s="1"/>
      <c r="FE112" s="1"/>
      <c r="FF112" s="1"/>
      <c r="FH112" s="1"/>
      <c r="FJ112" s="1"/>
      <c r="FK112" s="1"/>
      <c r="FM112" s="1"/>
      <c r="FO112" s="1"/>
      <c r="FP112" s="1"/>
      <c r="FR112" s="1"/>
      <c r="FT112" s="1"/>
      <c r="FV112" s="1"/>
      <c r="FW112" s="1"/>
      <c r="FY112" s="1"/>
      <c r="GA112" s="1"/>
      <c r="GC112" s="1"/>
      <c r="GD112" s="1"/>
      <c r="GF112" s="1"/>
      <c r="GH112" s="1"/>
      <c r="GK112" s="1"/>
      <c r="GM112" s="1"/>
      <c r="GO112" s="1"/>
      <c r="GQ112" s="1"/>
      <c r="GY112" s="1"/>
      <c r="HA112" s="1"/>
      <c r="IS112" s="1"/>
      <c r="IU112" s="1"/>
    </row>
    <row r="113" spans="4:255" ht="15" x14ac:dyDescent="0.25">
      <c r="D113" s="1"/>
      <c r="O113" s="1"/>
      <c r="P113" s="1"/>
      <c r="AO113" s="1"/>
      <c r="AQ113" s="1"/>
      <c r="AS113" s="1"/>
      <c r="BD113" s="1"/>
      <c r="BP113" s="1"/>
      <c r="CD113" s="1"/>
      <c r="CF113" s="1"/>
      <c r="CH113" s="1"/>
      <c r="CJ113" s="1"/>
      <c r="CL113" s="1"/>
      <c r="CN113" s="1"/>
      <c r="CW113" s="1"/>
      <c r="DF113" s="1"/>
      <c r="DQ113" s="1"/>
      <c r="DZ113" s="1"/>
      <c r="EB113" s="1"/>
      <c r="ED113" s="1"/>
      <c r="EE113" s="1"/>
      <c r="EF113" s="1"/>
      <c r="EG113" s="1"/>
      <c r="EH113" s="1"/>
      <c r="EN113" s="1"/>
      <c r="EO113" s="1"/>
      <c r="EP113" s="1"/>
      <c r="EQ113" s="1"/>
      <c r="ER113" s="1"/>
      <c r="FA113" s="1"/>
      <c r="FC113" s="1"/>
      <c r="FE113" s="1"/>
      <c r="FF113" s="1"/>
      <c r="FH113" s="1"/>
      <c r="FJ113" s="1"/>
      <c r="FK113" s="1"/>
      <c r="FM113" s="1"/>
      <c r="FO113" s="1"/>
      <c r="FP113" s="1"/>
      <c r="FR113" s="1"/>
      <c r="FT113" s="1"/>
      <c r="FV113" s="1"/>
      <c r="FW113" s="1"/>
      <c r="FY113" s="1"/>
      <c r="GA113" s="1"/>
      <c r="GC113" s="1"/>
      <c r="GD113" s="1"/>
      <c r="GF113" s="1"/>
      <c r="GH113" s="1"/>
      <c r="GK113" s="1"/>
      <c r="GM113" s="1"/>
      <c r="GO113" s="1"/>
      <c r="GQ113" s="1"/>
      <c r="GY113" s="1"/>
      <c r="HA113" s="1"/>
      <c r="IS113" s="1"/>
      <c r="IU113" s="1"/>
    </row>
    <row r="114" spans="4:255" ht="15" x14ac:dyDescent="0.25">
      <c r="D114" s="1"/>
      <c r="O114" s="1"/>
      <c r="P114" s="1"/>
      <c r="AO114" s="1"/>
      <c r="AQ114" s="1"/>
      <c r="AS114" s="1"/>
      <c r="BD114" s="1"/>
      <c r="BP114" s="1"/>
      <c r="CD114" s="1"/>
      <c r="CF114" s="1"/>
      <c r="CH114" s="1"/>
      <c r="CJ114" s="1"/>
      <c r="CL114" s="1"/>
      <c r="CN114" s="1"/>
      <c r="CW114" s="1"/>
      <c r="DF114" s="1"/>
      <c r="DQ114" s="1"/>
      <c r="DZ114" s="1"/>
      <c r="EB114" s="1"/>
      <c r="ED114" s="1"/>
      <c r="EE114" s="1"/>
      <c r="EF114" s="1"/>
      <c r="EG114" s="1"/>
      <c r="EH114" s="1"/>
      <c r="EN114" s="1"/>
      <c r="EO114" s="1"/>
      <c r="EP114" s="1"/>
      <c r="EQ114" s="1"/>
      <c r="ER114" s="1"/>
      <c r="FA114" s="1"/>
      <c r="FC114" s="1"/>
      <c r="FE114" s="1"/>
      <c r="FF114" s="1"/>
      <c r="FH114" s="1"/>
      <c r="FJ114" s="1"/>
      <c r="FK114" s="1"/>
      <c r="FM114" s="1"/>
      <c r="FO114" s="1"/>
      <c r="FP114" s="1"/>
      <c r="FR114" s="1"/>
      <c r="FT114" s="1"/>
      <c r="FV114" s="1"/>
      <c r="FW114" s="1"/>
      <c r="FY114" s="1"/>
      <c r="GA114" s="1"/>
      <c r="GC114" s="1"/>
      <c r="GD114" s="1"/>
      <c r="GF114" s="1"/>
      <c r="GH114" s="1"/>
      <c r="GK114" s="1"/>
      <c r="GM114" s="1"/>
      <c r="GO114" s="1"/>
      <c r="GQ114" s="1"/>
      <c r="GY114" s="1"/>
      <c r="HA114" s="1"/>
      <c r="IS114" s="1"/>
      <c r="IU114" s="1"/>
    </row>
    <row r="115" spans="4:255" ht="15" x14ac:dyDescent="0.25">
      <c r="D115" s="1"/>
      <c r="O115" s="1"/>
      <c r="P115" s="1"/>
      <c r="AO115" s="1"/>
      <c r="AQ115" s="1"/>
      <c r="AS115" s="1"/>
      <c r="BD115" s="1"/>
      <c r="BP115" s="1"/>
      <c r="CD115" s="1"/>
      <c r="CF115" s="1"/>
      <c r="CH115" s="1"/>
      <c r="CJ115" s="1"/>
      <c r="CL115" s="1"/>
      <c r="CN115" s="1"/>
      <c r="CW115" s="1"/>
      <c r="DF115" s="1"/>
      <c r="DQ115" s="1"/>
      <c r="DZ115" s="1"/>
      <c r="EB115" s="1"/>
      <c r="ED115" s="1"/>
      <c r="EE115" s="1"/>
      <c r="EF115" s="1"/>
      <c r="EG115" s="1"/>
      <c r="EH115" s="1"/>
      <c r="EN115" s="1"/>
      <c r="EO115" s="1"/>
      <c r="EP115" s="1"/>
      <c r="EQ115" s="1"/>
      <c r="ER115" s="1"/>
      <c r="FA115" s="1"/>
      <c r="FC115" s="1"/>
      <c r="FE115" s="1"/>
      <c r="FF115" s="1"/>
      <c r="FH115" s="1"/>
      <c r="FJ115" s="1"/>
      <c r="FK115" s="1"/>
      <c r="FM115" s="1"/>
      <c r="FO115" s="1"/>
      <c r="FP115" s="1"/>
      <c r="FR115" s="1"/>
      <c r="FT115" s="1"/>
      <c r="FV115" s="1"/>
      <c r="FW115" s="1"/>
      <c r="FY115" s="1"/>
      <c r="GA115" s="1"/>
      <c r="GC115" s="1"/>
      <c r="GD115" s="1"/>
      <c r="GF115" s="1"/>
      <c r="GH115" s="1"/>
      <c r="GK115" s="1"/>
      <c r="GM115" s="1"/>
      <c r="GO115" s="1"/>
      <c r="GQ115" s="1"/>
      <c r="GY115" s="1"/>
      <c r="HA115" s="1"/>
      <c r="IS115" s="1"/>
      <c r="IU115" s="1"/>
    </row>
    <row r="116" spans="4:255" ht="15" x14ac:dyDescent="0.25">
      <c r="D116" s="1"/>
      <c r="O116" s="1"/>
      <c r="P116" s="1"/>
      <c r="AO116" s="1"/>
      <c r="AQ116" s="1"/>
      <c r="AS116" s="1"/>
      <c r="BD116" s="1"/>
      <c r="BP116" s="1"/>
      <c r="CD116" s="1"/>
      <c r="CF116" s="1"/>
      <c r="CH116" s="1"/>
      <c r="CJ116" s="1"/>
      <c r="CL116" s="1"/>
      <c r="CN116" s="1"/>
      <c r="CW116" s="1"/>
      <c r="DF116" s="1"/>
      <c r="DQ116" s="1"/>
      <c r="DZ116" s="1"/>
      <c r="EB116" s="1"/>
      <c r="ED116" s="1"/>
      <c r="EE116" s="1"/>
      <c r="EF116" s="1"/>
      <c r="EG116" s="1"/>
      <c r="EH116" s="1"/>
      <c r="EN116" s="1"/>
      <c r="EO116" s="1"/>
      <c r="EP116" s="1"/>
      <c r="EQ116" s="1"/>
      <c r="ER116" s="1"/>
      <c r="FA116" s="1"/>
      <c r="FC116" s="1"/>
      <c r="FE116" s="1"/>
      <c r="FF116" s="1"/>
      <c r="FH116" s="1"/>
      <c r="FJ116" s="1"/>
      <c r="FK116" s="1"/>
      <c r="FM116" s="1"/>
      <c r="FO116" s="1"/>
      <c r="FP116" s="1"/>
      <c r="FR116" s="1"/>
      <c r="FT116" s="1"/>
      <c r="FV116" s="1"/>
      <c r="FW116" s="1"/>
      <c r="FY116" s="1"/>
      <c r="GA116" s="1"/>
      <c r="GC116" s="1"/>
      <c r="GD116" s="1"/>
      <c r="GF116" s="1"/>
      <c r="GH116" s="1"/>
      <c r="GK116" s="1"/>
      <c r="GM116" s="1"/>
      <c r="GO116" s="1"/>
      <c r="GQ116" s="1"/>
      <c r="GY116" s="1"/>
      <c r="HA116" s="1"/>
      <c r="IS116" s="1"/>
      <c r="IU116" s="1"/>
    </row>
    <row r="117" spans="4:255" ht="15" x14ac:dyDescent="0.25">
      <c r="D117" s="1"/>
      <c r="O117" s="1"/>
      <c r="P117" s="1"/>
      <c r="AO117" s="1"/>
      <c r="AQ117" s="1"/>
      <c r="AS117" s="1"/>
      <c r="BD117" s="1"/>
      <c r="BP117" s="1"/>
      <c r="CD117" s="1"/>
      <c r="CF117" s="1"/>
      <c r="CH117" s="1"/>
      <c r="CJ117" s="1"/>
      <c r="CL117" s="1"/>
      <c r="CN117" s="1"/>
      <c r="CW117" s="1"/>
      <c r="DF117" s="1"/>
      <c r="DQ117" s="1"/>
      <c r="DZ117" s="1"/>
      <c r="EB117" s="1"/>
      <c r="ED117" s="1"/>
      <c r="EE117" s="1"/>
      <c r="EF117" s="1"/>
      <c r="EG117" s="1"/>
      <c r="EH117" s="1"/>
      <c r="EN117" s="1"/>
      <c r="EO117" s="1"/>
      <c r="EP117" s="1"/>
      <c r="EQ117" s="1"/>
      <c r="ER117" s="1"/>
      <c r="FA117" s="1"/>
      <c r="FC117" s="1"/>
      <c r="FE117" s="1"/>
      <c r="FF117" s="1"/>
      <c r="FH117" s="1"/>
      <c r="FJ117" s="1"/>
      <c r="FK117" s="1"/>
      <c r="FM117" s="1"/>
      <c r="FO117" s="1"/>
      <c r="FP117" s="1"/>
      <c r="FR117" s="1"/>
      <c r="FT117" s="1"/>
      <c r="FV117" s="1"/>
      <c r="FW117" s="1"/>
      <c r="FY117" s="1"/>
      <c r="GA117" s="1"/>
      <c r="GC117" s="1"/>
      <c r="GD117" s="1"/>
      <c r="GF117" s="1"/>
      <c r="GH117" s="1"/>
      <c r="GK117" s="1"/>
      <c r="GM117" s="1"/>
      <c r="GO117" s="1"/>
      <c r="GQ117" s="1"/>
      <c r="GY117" s="1"/>
      <c r="HA117" s="1"/>
      <c r="IS117" s="1"/>
      <c r="IU117" s="1"/>
    </row>
    <row r="118" spans="4:255" ht="15" x14ac:dyDescent="0.25">
      <c r="D118" s="1"/>
      <c r="O118" s="1"/>
      <c r="P118" s="1"/>
      <c r="AO118" s="1"/>
      <c r="AQ118" s="1"/>
      <c r="AS118" s="1"/>
      <c r="BD118" s="1"/>
      <c r="BP118" s="1"/>
      <c r="CD118" s="1"/>
      <c r="CF118" s="1"/>
      <c r="CH118" s="1"/>
      <c r="CJ118" s="1"/>
      <c r="CL118" s="1"/>
      <c r="CN118" s="1"/>
      <c r="CW118" s="1"/>
      <c r="DF118" s="1"/>
      <c r="DQ118" s="1"/>
      <c r="DZ118" s="1"/>
      <c r="EB118" s="1"/>
      <c r="ED118" s="1"/>
      <c r="EE118" s="1"/>
      <c r="EF118" s="1"/>
      <c r="EG118" s="1"/>
      <c r="EH118" s="1"/>
      <c r="EN118" s="1"/>
      <c r="EO118" s="1"/>
      <c r="EP118" s="1"/>
      <c r="EQ118" s="1"/>
      <c r="ER118" s="1"/>
      <c r="FA118" s="1"/>
      <c r="FC118" s="1"/>
      <c r="FE118" s="1"/>
      <c r="FF118" s="1"/>
      <c r="FH118" s="1"/>
      <c r="FJ118" s="1"/>
      <c r="FK118" s="1"/>
      <c r="FM118" s="1"/>
      <c r="FO118" s="1"/>
      <c r="FP118" s="1"/>
      <c r="FR118" s="1"/>
      <c r="FT118" s="1"/>
      <c r="FV118" s="1"/>
      <c r="FW118" s="1"/>
      <c r="FY118" s="1"/>
      <c r="GA118" s="1"/>
      <c r="GC118" s="1"/>
      <c r="GD118" s="1"/>
      <c r="GF118" s="1"/>
      <c r="GH118" s="1"/>
      <c r="GK118" s="1"/>
      <c r="GM118" s="1"/>
      <c r="GO118" s="1"/>
      <c r="GQ118" s="1"/>
      <c r="GY118" s="1"/>
      <c r="HA118" s="1"/>
      <c r="IS118" s="1"/>
      <c r="IU118" s="1"/>
    </row>
    <row r="119" spans="4:255" ht="15" x14ac:dyDescent="0.25">
      <c r="D119" s="1"/>
      <c r="O119" s="1"/>
      <c r="P119" s="1"/>
      <c r="AO119" s="1"/>
      <c r="AQ119" s="1"/>
      <c r="AS119" s="1"/>
      <c r="BD119" s="1"/>
      <c r="BP119" s="1"/>
      <c r="CD119" s="1"/>
      <c r="CF119" s="1"/>
      <c r="CH119" s="1"/>
      <c r="CJ119" s="1"/>
      <c r="CL119" s="1"/>
      <c r="CN119" s="1"/>
      <c r="CW119" s="1"/>
      <c r="DF119" s="1"/>
      <c r="DQ119" s="1"/>
      <c r="DZ119" s="1"/>
      <c r="EB119" s="1"/>
      <c r="ED119" s="1"/>
      <c r="EE119" s="1"/>
      <c r="EF119" s="1"/>
      <c r="EG119" s="1"/>
      <c r="EH119" s="1"/>
      <c r="EN119" s="1"/>
      <c r="EO119" s="1"/>
      <c r="EP119" s="1"/>
      <c r="EQ119" s="1"/>
      <c r="ER119" s="1"/>
      <c r="FA119" s="1"/>
      <c r="FC119" s="1"/>
      <c r="FE119" s="1"/>
      <c r="FF119" s="1"/>
      <c r="FH119" s="1"/>
      <c r="FJ119" s="1"/>
      <c r="FK119" s="1"/>
      <c r="FM119" s="1"/>
      <c r="FO119" s="1"/>
      <c r="FP119" s="1"/>
      <c r="FR119" s="1"/>
      <c r="FT119" s="1"/>
      <c r="FV119" s="1"/>
      <c r="FW119" s="1"/>
      <c r="FY119" s="1"/>
      <c r="GA119" s="1"/>
      <c r="GC119" s="1"/>
      <c r="GD119" s="1"/>
      <c r="GF119" s="1"/>
      <c r="GH119" s="1"/>
      <c r="GK119" s="1"/>
      <c r="GM119" s="1"/>
      <c r="GO119" s="1"/>
      <c r="GQ119" s="1"/>
      <c r="GY119" s="1"/>
      <c r="HA119" s="1"/>
      <c r="IS119" s="1"/>
      <c r="IU119" s="1"/>
    </row>
  </sheetData>
  <mergeCells count="3">
    <mergeCell ref="H4:K4"/>
    <mergeCell ref="D4:G4"/>
    <mergeCell ref="L4:O4"/>
  </mergeCells>
  <hyperlinks>
    <hyperlink ref="A1" location="Contents!A1" display="Contents" xr:uid="{00000000-0004-0000-3E00-000000000000}"/>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123ED-B4CA-4E3D-BC58-6076E2144524}">
  <dimension ref="A1:L18"/>
  <sheetViews>
    <sheetView workbookViewId="0"/>
  </sheetViews>
  <sheetFormatPr defaultColWidth="9.140625" defaultRowHeight="12.75" x14ac:dyDescent="0.2"/>
  <cols>
    <col min="1" max="2" width="9.140625" style="2"/>
    <col min="3" max="3" width="33.42578125" style="2" customWidth="1"/>
    <col min="4" max="8" width="14.7109375" style="2" customWidth="1"/>
    <col min="9" max="12" width="14.85546875" style="2" customWidth="1"/>
    <col min="13" max="16384" width="9.140625" style="2"/>
  </cols>
  <sheetData>
    <row r="1" spans="1:12" x14ac:dyDescent="0.2">
      <c r="A1" s="4" t="s">
        <v>153</v>
      </c>
    </row>
    <row r="2" spans="1:12" x14ac:dyDescent="0.2">
      <c r="B2" s="5" t="s">
        <v>513</v>
      </c>
    </row>
    <row r="3" spans="1:12" x14ac:dyDescent="0.2">
      <c r="B3" s="2" t="s">
        <v>155</v>
      </c>
    </row>
    <row r="4" spans="1:12" x14ac:dyDescent="0.2">
      <c r="D4" s="303" t="s">
        <v>505</v>
      </c>
      <c r="E4" s="314"/>
      <c r="F4" s="314"/>
      <c r="G4" s="303" t="s">
        <v>506</v>
      </c>
      <c r="H4" s="314"/>
      <c r="I4" s="314"/>
      <c r="J4" s="303" t="s">
        <v>507</v>
      </c>
      <c r="K4" s="314"/>
      <c r="L4" s="314"/>
    </row>
    <row r="5" spans="1:12" ht="51" x14ac:dyDescent="0.2">
      <c r="C5" s="6"/>
      <c r="D5" s="17" t="s">
        <v>514</v>
      </c>
      <c r="E5" s="221" t="s">
        <v>515</v>
      </c>
      <c r="F5" s="155" t="s">
        <v>162</v>
      </c>
      <c r="G5" s="17" t="s">
        <v>514</v>
      </c>
      <c r="H5" s="221" t="s">
        <v>515</v>
      </c>
      <c r="I5" s="155" t="s">
        <v>162</v>
      </c>
      <c r="J5" s="17" t="s">
        <v>514</v>
      </c>
      <c r="K5" s="221" t="s">
        <v>515</v>
      </c>
      <c r="L5" s="155" t="s">
        <v>162</v>
      </c>
    </row>
    <row r="6" spans="1:12" x14ac:dyDescent="0.2">
      <c r="C6" s="2" t="s">
        <v>586</v>
      </c>
      <c r="D6" s="218">
        <v>0.50666987895965576</v>
      </c>
      <c r="E6" s="233">
        <v>0.49333012104034424</v>
      </c>
      <c r="F6" s="87">
        <v>2041</v>
      </c>
      <c r="G6" s="218">
        <v>0.63134121894836426</v>
      </c>
      <c r="H6" s="233">
        <v>0.36865878105163574</v>
      </c>
      <c r="I6" s="87">
        <v>1671</v>
      </c>
      <c r="J6" s="218">
        <v>0.59658420085906982</v>
      </c>
      <c r="K6" s="233">
        <v>0.40341576933860779</v>
      </c>
      <c r="L6" s="87">
        <v>1698</v>
      </c>
    </row>
    <row r="7" spans="1:12" x14ac:dyDescent="0.2">
      <c r="C7" s="2" t="s">
        <v>588</v>
      </c>
      <c r="D7" s="232">
        <v>0.25483667850494385</v>
      </c>
      <c r="E7" s="231">
        <v>0.74516332149505615</v>
      </c>
      <c r="F7" s="156">
        <v>172</v>
      </c>
      <c r="G7" s="232">
        <v>0.36255156993865967</v>
      </c>
      <c r="H7" s="231">
        <v>0.63744843006134033</v>
      </c>
      <c r="I7" s="156">
        <v>169</v>
      </c>
      <c r="J7" s="232">
        <v>0.52439022064208984</v>
      </c>
      <c r="K7" s="231">
        <v>0.47560974955558777</v>
      </c>
      <c r="L7" s="156">
        <v>82</v>
      </c>
    </row>
    <row r="8" spans="1:12" x14ac:dyDescent="0.2">
      <c r="C8" s="2" t="s">
        <v>156</v>
      </c>
      <c r="D8" s="232">
        <v>0.49553677439689636</v>
      </c>
      <c r="E8" s="231">
        <v>0.50446325540542603</v>
      </c>
      <c r="F8" s="156">
        <v>2213</v>
      </c>
      <c r="G8" s="232">
        <v>0.61694115400314331</v>
      </c>
      <c r="H8" s="231">
        <v>0.3830588161945343</v>
      </c>
      <c r="I8" s="156">
        <v>1840</v>
      </c>
      <c r="J8" s="232">
        <v>0.59325844049453735</v>
      </c>
      <c r="K8" s="231">
        <v>0.40674155950546265</v>
      </c>
      <c r="L8" s="156">
        <v>1780</v>
      </c>
    </row>
    <row r="9" spans="1:12" x14ac:dyDescent="0.2">
      <c r="C9" s="2" t="s">
        <v>591</v>
      </c>
      <c r="D9" s="232">
        <v>0.62578743696212769</v>
      </c>
      <c r="E9" s="231">
        <v>0.3742125928401947</v>
      </c>
      <c r="F9" s="156">
        <v>3457</v>
      </c>
      <c r="G9" s="232">
        <v>0.6755669116973877</v>
      </c>
      <c r="H9" s="231">
        <v>0.3244330883026123</v>
      </c>
      <c r="I9" s="156">
        <v>3383</v>
      </c>
      <c r="J9" s="232">
        <v>0.67307692766189575</v>
      </c>
      <c r="K9" s="231">
        <v>0.32692307233810425</v>
      </c>
      <c r="L9" s="156">
        <v>3172</v>
      </c>
    </row>
    <row r="10" spans="1:12" x14ac:dyDescent="0.2">
      <c r="C10" s="2" t="s">
        <v>592</v>
      </c>
      <c r="D10" s="232">
        <v>0.6782081127166748</v>
      </c>
      <c r="E10" s="231">
        <v>0.32179185748100281</v>
      </c>
      <c r="F10" s="156">
        <v>1811</v>
      </c>
      <c r="G10" s="232">
        <v>0.71998304128646851</v>
      </c>
      <c r="H10" s="231">
        <v>0.28001698851585388</v>
      </c>
      <c r="I10" s="156">
        <v>1708</v>
      </c>
      <c r="J10" s="232">
        <v>0.72246694564819336</v>
      </c>
      <c r="K10" s="231">
        <v>0.27753305435180664</v>
      </c>
      <c r="L10" s="156">
        <v>1589</v>
      </c>
    </row>
    <row r="11" spans="1:12" x14ac:dyDescent="0.2">
      <c r="C11" s="2" t="s">
        <v>158</v>
      </c>
      <c r="D11" s="232">
        <v>0.63836157321929932</v>
      </c>
      <c r="E11" s="231">
        <v>0.36163842678070068</v>
      </c>
      <c r="F11" s="156">
        <v>5558</v>
      </c>
      <c r="G11" s="232">
        <v>0.68728584051132202</v>
      </c>
      <c r="H11" s="231">
        <v>0.31271412968635559</v>
      </c>
      <c r="I11" s="156">
        <v>5358</v>
      </c>
      <c r="J11" s="232">
        <v>0.68642896413803101</v>
      </c>
      <c r="K11" s="231">
        <v>0.31357100605964661</v>
      </c>
      <c r="L11" s="156">
        <v>5077</v>
      </c>
    </row>
    <row r="12" spans="1:12" x14ac:dyDescent="0.2">
      <c r="C12" s="2" t="s">
        <v>160</v>
      </c>
      <c r="D12" s="232">
        <v>0.88488829135894775</v>
      </c>
      <c r="E12" s="231">
        <v>0.11511171609163284</v>
      </c>
      <c r="F12" s="156">
        <v>678</v>
      </c>
      <c r="G12" s="232">
        <v>0.90514397621154785</v>
      </c>
      <c r="H12" s="231">
        <v>9.4856046140193939E-2</v>
      </c>
      <c r="I12" s="156">
        <v>801</v>
      </c>
      <c r="J12" s="232">
        <v>0.89999997615814209</v>
      </c>
      <c r="K12" s="231">
        <v>0.10000000149011612</v>
      </c>
      <c r="L12" s="156">
        <v>730</v>
      </c>
    </row>
    <row r="13" spans="1:12" x14ac:dyDescent="0.2">
      <c r="D13" s="46"/>
      <c r="E13" s="46"/>
      <c r="F13" s="46"/>
      <c r="G13" s="46"/>
      <c r="H13" s="46"/>
      <c r="I13" s="46"/>
      <c r="J13" s="46"/>
      <c r="K13" s="46"/>
      <c r="L13" s="46"/>
    </row>
    <row r="14" spans="1:12" x14ac:dyDescent="0.2">
      <c r="C14" s="2" t="s">
        <v>516</v>
      </c>
    </row>
    <row r="15" spans="1:12" x14ac:dyDescent="0.2">
      <c r="C15" s="2" t="s">
        <v>512</v>
      </c>
    </row>
    <row r="17" spans="3:3" x14ac:dyDescent="0.2">
      <c r="C17" s="97" t="s">
        <v>163</v>
      </c>
    </row>
    <row r="18" spans="3:3" x14ac:dyDescent="0.2">
      <c r="C18" s="105" t="s">
        <v>580</v>
      </c>
    </row>
  </sheetData>
  <mergeCells count="3">
    <mergeCell ref="D4:F4"/>
    <mergeCell ref="G4:I4"/>
    <mergeCell ref="J4:L4"/>
  </mergeCells>
  <hyperlinks>
    <hyperlink ref="A1" location="Contents!A1" display="Contents" xr:uid="{00000000-0004-0000-3F00-000000000000}"/>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414C8-A77E-4100-9160-940EF183D996}">
  <dimension ref="A1:L29"/>
  <sheetViews>
    <sheetView workbookViewId="0"/>
  </sheetViews>
  <sheetFormatPr defaultColWidth="9.140625" defaultRowHeight="12.75" x14ac:dyDescent="0.2"/>
  <cols>
    <col min="1" max="2" width="9.140625" style="2"/>
    <col min="3" max="3" width="33.28515625" style="2" customWidth="1"/>
    <col min="4" max="11" width="12.85546875" style="2" customWidth="1"/>
    <col min="12" max="16384" width="9.140625" style="2"/>
  </cols>
  <sheetData>
    <row r="1" spans="1:12" x14ac:dyDescent="0.2">
      <c r="A1" s="4" t="s">
        <v>153</v>
      </c>
    </row>
    <row r="2" spans="1:12" x14ac:dyDescent="0.2">
      <c r="B2" s="5" t="s">
        <v>517</v>
      </c>
    </row>
    <row r="3" spans="1:12" x14ac:dyDescent="0.2">
      <c r="B3" s="2" t="s">
        <v>155</v>
      </c>
    </row>
    <row r="5" spans="1:12" x14ac:dyDescent="0.2">
      <c r="D5" s="303" t="s">
        <v>518</v>
      </c>
      <c r="E5" s="314"/>
      <c r="F5" s="314"/>
      <c r="G5" s="305"/>
      <c r="H5" s="314" t="s">
        <v>162</v>
      </c>
      <c r="I5" s="314"/>
      <c r="J5" s="314"/>
      <c r="K5" s="314"/>
      <c r="L5" s="23"/>
    </row>
    <row r="6" spans="1:12" x14ac:dyDescent="0.2">
      <c r="C6" s="6"/>
      <c r="D6" s="62">
        <v>2018</v>
      </c>
      <c r="E6" s="234">
        <v>2019</v>
      </c>
      <c r="F6" s="196">
        <v>2021</v>
      </c>
      <c r="G6" s="40">
        <v>2022</v>
      </c>
      <c r="H6" s="234">
        <v>2018</v>
      </c>
      <c r="I6" s="234">
        <v>2019</v>
      </c>
      <c r="J6" s="196">
        <v>2021</v>
      </c>
      <c r="K6" s="196">
        <v>2022</v>
      </c>
      <c r="L6" s="23"/>
    </row>
    <row r="7" spans="1:12" x14ac:dyDescent="0.2">
      <c r="C7" s="2" t="s">
        <v>586</v>
      </c>
      <c r="D7" s="90">
        <v>0.41</v>
      </c>
      <c r="E7" s="89">
        <v>0.45</v>
      </c>
      <c r="F7" s="89">
        <v>0.46</v>
      </c>
      <c r="G7" s="233">
        <v>0.45713385939598083</v>
      </c>
      <c r="H7" s="41">
        <v>293</v>
      </c>
      <c r="I7" s="42">
        <v>1725</v>
      </c>
      <c r="J7" s="42">
        <v>2049</v>
      </c>
      <c r="K7" s="87">
        <v>1979</v>
      </c>
      <c r="L7" s="23"/>
    </row>
    <row r="8" spans="1:12" x14ac:dyDescent="0.2">
      <c r="C8" s="2" t="s">
        <v>588</v>
      </c>
      <c r="D8" s="45">
        <v>0.76</v>
      </c>
      <c r="E8" s="164">
        <v>0.74</v>
      </c>
      <c r="F8" s="164">
        <v>0.76</v>
      </c>
      <c r="G8" s="231">
        <v>0.77703231573104858</v>
      </c>
      <c r="H8" s="22">
        <v>118</v>
      </c>
      <c r="I8" s="196">
        <v>204</v>
      </c>
      <c r="J8" s="196">
        <v>213</v>
      </c>
      <c r="K8" s="156">
        <v>168</v>
      </c>
      <c r="L8" s="23"/>
    </row>
    <row r="9" spans="1:12" x14ac:dyDescent="0.2">
      <c r="C9" s="2" t="s">
        <v>156</v>
      </c>
      <c r="D9" s="45">
        <v>0.43</v>
      </c>
      <c r="E9" s="164">
        <v>0.46</v>
      </c>
      <c r="F9" s="164">
        <v>0.48</v>
      </c>
      <c r="G9" s="231">
        <v>0.47114512324333191</v>
      </c>
      <c r="H9" s="22">
        <v>411</v>
      </c>
      <c r="I9" s="196">
        <v>1929</v>
      </c>
      <c r="J9" s="196">
        <v>2262</v>
      </c>
      <c r="K9" s="156">
        <v>2147</v>
      </c>
      <c r="L9" s="23"/>
    </row>
    <row r="10" spans="1:12" x14ac:dyDescent="0.2">
      <c r="C10" s="2" t="s">
        <v>591</v>
      </c>
      <c r="D10" s="45">
        <v>0.87</v>
      </c>
      <c r="E10" s="164">
        <v>0.9</v>
      </c>
      <c r="F10" s="164">
        <v>0.94</v>
      </c>
      <c r="G10" s="231">
        <v>0.94721639156341553</v>
      </c>
      <c r="H10" s="22">
        <v>1632</v>
      </c>
      <c r="I10" s="196">
        <v>1912</v>
      </c>
      <c r="J10" s="196">
        <v>3488</v>
      </c>
      <c r="K10" s="156">
        <v>3580</v>
      </c>
      <c r="L10" s="23"/>
    </row>
    <row r="11" spans="1:12" x14ac:dyDescent="0.2">
      <c r="C11" s="2" t="s">
        <v>592</v>
      </c>
      <c r="D11" s="45">
        <v>0.77</v>
      </c>
      <c r="E11" s="164">
        <v>0.77</v>
      </c>
      <c r="F11" s="164">
        <v>0.8</v>
      </c>
      <c r="G11" s="231">
        <v>0.87921380996704102</v>
      </c>
      <c r="H11" s="22">
        <v>1084</v>
      </c>
      <c r="I11" s="196">
        <v>1239</v>
      </c>
      <c r="J11" s="196">
        <v>2008</v>
      </c>
      <c r="K11" s="156">
        <v>1848</v>
      </c>
      <c r="L11" s="23"/>
    </row>
    <row r="12" spans="1:12" x14ac:dyDescent="0.2">
      <c r="C12" s="2" t="s">
        <v>158</v>
      </c>
      <c r="D12" s="45">
        <v>0.84</v>
      </c>
      <c r="E12" s="164">
        <v>0.85</v>
      </c>
      <c r="F12" s="164">
        <v>0.9</v>
      </c>
      <c r="G12" s="231">
        <v>0.92167806625366211</v>
      </c>
      <c r="H12" s="22">
        <v>2804</v>
      </c>
      <c r="I12" s="196">
        <v>3277</v>
      </c>
      <c r="J12" s="196">
        <v>5662</v>
      </c>
      <c r="K12" s="156">
        <v>5732</v>
      </c>
      <c r="L12" s="23"/>
    </row>
    <row r="13" spans="1:12" x14ac:dyDescent="0.2">
      <c r="C13" s="2" t="s">
        <v>160</v>
      </c>
      <c r="D13" s="45">
        <v>0.66</v>
      </c>
      <c r="E13" s="164">
        <v>0.76</v>
      </c>
      <c r="F13" s="164">
        <v>0.87</v>
      </c>
      <c r="G13" s="231">
        <v>0.88446533679962158</v>
      </c>
      <c r="H13" s="22">
        <v>1081</v>
      </c>
      <c r="I13" s="196">
        <v>1539</v>
      </c>
      <c r="J13" s="196">
        <v>1610</v>
      </c>
      <c r="K13" s="156">
        <v>1416</v>
      </c>
      <c r="L13" s="23"/>
    </row>
    <row r="14" spans="1:12" x14ac:dyDescent="0.2">
      <c r="D14" s="101"/>
      <c r="E14" s="47"/>
      <c r="F14" s="47"/>
      <c r="G14" s="47"/>
      <c r="H14" s="23"/>
      <c r="I14" s="23"/>
      <c r="J14" s="23"/>
      <c r="K14" s="23"/>
      <c r="L14" s="23"/>
    </row>
    <row r="15" spans="1:12" x14ac:dyDescent="0.2">
      <c r="C15" s="2" t="s">
        <v>519</v>
      </c>
      <c r="D15" s="23"/>
      <c r="E15" s="23"/>
      <c r="F15" s="23"/>
      <c r="G15" s="23"/>
      <c r="H15" s="23"/>
      <c r="I15" s="23"/>
      <c r="J15" s="23"/>
      <c r="K15" s="23"/>
      <c r="L15" s="23"/>
    </row>
    <row r="16" spans="1:12" x14ac:dyDescent="0.2">
      <c r="C16" s="2" t="s">
        <v>268</v>
      </c>
      <c r="D16" s="23"/>
      <c r="E16" s="46"/>
      <c r="F16" s="23"/>
      <c r="G16" s="23"/>
      <c r="H16" s="23"/>
      <c r="I16" s="23"/>
      <c r="J16" s="23"/>
      <c r="K16" s="23"/>
      <c r="L16" s="23"/>
    </row>
    <row r="18" spans="3:5" x14ac:dyDescent="0.2">
      <c r="C18" s="2" t="s">
        <v>163</v>
      </c>
      <c r="D18" s="139"/>
    </row>
    <row r="19" spans="3:5" x14ac:dyDescent="0.2">
      <c r="C19" s="105" t="s">
        <v>576</v>
      </c>
    </row>
    <row r="20" spans="3:5" x14ac:dyDescent="0.2">
      <c r="C20" s="2" t="s">
        <v>577</v>
      </c>
      <c r="E20" s="35"/>
    </row>
    <row r="22" spans="3:5" x14ac:dyDescent="0.2">
      <c r="D22" s="139"/>
    </row>
    <row r="25" spans="3:5" x14ac:dyDescent="0.2">
      <c r="D25" s="139"/>
    </row>
    <row r="27" spans="3:5" x14ac:dyDescent="0.2">
      <c r="E27" s="35"/>
    </row>
    <row r="29" spans="3:5" x14ac:dyDescent="0.2">
      <c r="D29" s="139"/>
    </row>
  </sheetData>
  <mergeCells count="2">
    <mergeCell ref="D5:G5"/>
    <mergeCell ref="H5:K5"/>
  </mergeCells>
  <hyperlinks>
    <hyperlink ref="A1" location="Contents!A1" display="Contents" xr:uid="{00000000-0004-0000-4000-000000000000}"/>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85D16-ED1D-4453-8C26-D1EE10A4AE5B}">
  <dimension ref="A1:L20"/>
  <sheetViews>
    <sheetView workbookViewId="0"/>
  </sheetViews>
  <sheetFormatPr defaultColWidth="9.140625" defaultRowHeight="12.75" x14ac:dyDescent="0.2"/>
  <cols>
    <col min="1" max="2" width="9.140625" style="2"/>
    <col min="3" max="3" width="33.7109375" style="2" customWidth="1"/>
    <col min="4" max="6" width="14.7109375" style="2" customWidth="1"/>
    <col min="7" max="7" width="9.140625" style="2" customWidth="1"/>
    <col min="8" max="16384" width="9.140625" style="2"/>
  </cols>
  <sheetData>
    <row r="1" spans="1:12" x14ac:dyDescent="0.2">
      <c r="A1" s="4" t="s">
        <v>153</v>
      </c>
    </row>
    <row r="2" spans="1:12" x14ac:dyDescent="0.2">
      <c r="B2" s="5" t="s">
        <v>569</v>
      </c>
    </row>
    <row r="3" spans="1:12" x14ac:dyDescent="0.2">
      <c r="B3" s="2" t="s">
        <v>155</v>
      </c>
    </row>
    <row r="5" spans="1:12" x14ac:dyDescent="0.2">
      <c r="C5" s="6"/>
      <c r="D5" s="28" t="s">
        <v>221</v>
      </c>
      <c r="E5" s="14" t="s">
        <v>229</v>
      </c>
      <c r="F5" s="12" t="s">
        <v>162</v>
      </c>
    </row>
    <row r="6" spans="1:12" x14ac:dyDescent="0.2">
      <c r="C6" s="2" t="s">
        <v>586</v>
      </c>
      <c r="D6" s="278">
        <v>0.1319863498210907</v>
      </c>
      <c r="E6" s="66">
        <v>4.4669171516992119</v>
      </c>
      <c r="F6" s="66">
        <v>475</v>
      </c>
    </row>
    <row r="7" spans="1:12" x14ac:dyDescent="0.2">
      <c r="C7" s="2" t="s">
        <v>588</v>
      </c>
      <c r="D7" s="278">
        <v>9.1153584420681E-2</v>
      </c>
      <c r="E7" s="66">
        <v>7.5621060739182484</v>
      </c>
      <c r="F7" s="66">
        <v>93</v>
      </c>
      <c r="G7" s="135"/>
    </row>
    <row r="8" spans="1:12" x14ac:dyDescent="0.2">
      <c r="C8" s="2" t="s">
        <v>156</v>
      </c>
      <c r="D8" s="278">
        <v>0.12808367609977722</v>
      </c>
      <c r="E8" s="66">
        <v>4.7597829687619368</v>
      </c>
      <c r="F8" s="66">
        <v>568</v>
      </c>
      <c r="G8" s="135"/>
    </row>
    <row r="9" spans="1:12" x14ac:dyDescent="0.2">
      <c r="C9" s="2" t="s">
        <v>591</v>
      </c>
      <c r="D9" s="278">
        <v>0.36600363254547119</v>
      </c>
      <c r="E9" s="66">
        <v>21.280465095899139</v>
      </c>
      <c r="F9" s="66">
        <v>2486</v>
      </c>
      <c r="G9" s="135"/>
    </row>
    <row r="10" spans="1:12" x14ac:dyDescent="0.2">
      <c r="C10" s="2" t="s">
        <v>592</v>
      </c>
      <c r="D10" s="278">
        <v>0.17095957696437836</v>
      </c>
      <c r="E10" s="66">
        <v>6.885992991296785</v>
      </c>
      <c r="F10" s="66">
        <v>1221</v>
      </c>
      <c r="G10" s="135"/>
    </row>
    <row r="11" spans="1:12" x14ac:dyDescent="0.2">
      <c r="C11" s="2" t="s">
        <v>158</v>
      </c>
      <c r="D11" s="278">
        <v>0.30290147662162781</v>
      </c>
      <c r="E11" s="66">
        <v>16.639489943081145</v>
      </c>
      <c r="F11" s="66">
        <v>3896</v>
      </c>
      <c r="G11" s="135"/>
    </row>
    <row r="12" spans="1:12" x14ac:dyDescent="0.2">
      <c r="C12" s="2" t="s">
        <v>160</v>
      </c>
      <c r="D12" s="278">
        <v>0.43120715022087097</v>
      </c>
      <c r="E12" s="66">
        <v>2.7423691811707385</v>
      </c>
      <c r="F12" s="66">
        <v>1051</v>
      </c>
      <c r="G12" s="135"/>
    </row>
    <row r="13" spans="1:12" x14ac:dyDescent="0.2">
      <c r="D13" s="35"/>
      <c r="E13" s="35"/>
      <c r="F13" s="35"/>
      <c r="G13" s="135"/>
    </row>
    <row r="14" spans="1:12" x14ac:dyDescent="0.2">
      <c r="C14" s="2" t="s">
        <v>520</v>
      </c>
      <c r="D14" s="23"/>
      <c r="E14" s="23"/>
      <c r="F14" s="23"/>
      <c r="G14" s="23"/>
      <c r="H14" s="23"/>
      <c r="I14" s="23"/>
      <c r="J14" s="23"/>
      <c r="K14" s="23"/>
      <c r="L14" s="23"/>
    </row>
    <row r="15" spans="1:12" ht="12" customHeight="1" x14ac:dyDescent="0.2">
      <c r="C15" s="2" t="s">
        <v>268</v>
      </c>
      <c r="D15" s="23"/>
      <c r="E15" s="46"/>
      <c r="F15" s="23"/>
      <c r="G15" s="23"/>
      <c r="H15" s="23"/>
      <c r="I15" s="23"/>
      <c r="J15" s="23"/>
      <c r="K15" s="23"/>
      <c r="L15" s="23"/>
    </row>
    <row r="17" spans="3:4" x14ac:dyDescent="0.2">
      <c r="C17" s="2" t="s">
        <v>163</v>
      </c>
      <c r="D17" s="20"/>
    </row>
    <row r="18" spans="3:4" x14ac:dyDescent="0.2">
      <c r="C18" s="105" t="s">
        <v>576</v>
      </c>
    </row>
    <row r="19" spans="3:4" x14ac:dyDescent="0.2">
      <c r="C19" s="2" t="s">
        <v>577</v>
      </c>
    </row>
    <row r="20" spans="3:4" x14ac:dyDescent="0.2">
      <c r="C20" s="148" t="s">
        <v>521</v>
      </c>
    </row>
  </sheetData>
  <hyperlinks>
    <hyperlink ref="A1" location="Contents!A1" display="Contents" xr:uid="{00000000-0004-0000-4100-000000000000}"/>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3E515-96F9-46E3-B8F9-F501D2E3377D}">
  <dimension ref="A1:N24"/>
  <sheetViews>
    <sheetView workbookViewId="0"/>
  </sheetViews>
  <sheetFormatPr defaultColWidth="9.140625" defaultRowHeight="12.75" x14ac:dyDescent="0.2"/>
  <cols>
    <col min="1" max="2" width="9.140625" style="2"/>
    <col min="3" max="3" width="21.42578125" style="2" customWidth="1"/>
    <col min="4" max="4" width="33.28515625" style="2" bestFit="1" customWidth="1"/>
    <col min="5" max="12" width="12.7109375" style="2" customWidth="1"/>
    <col min="13" max="16384" width="9.140625" style="2"/>
  </cols>
  <sheetData>
    <row r="1" spans="1:14" x14ac:dyDescent="0.2">
      <c r="A1" s="4" t="s">
        <v>153</v>
      </c>
    </row>
    <row r="2" spans="1:14" x14ac:dyDescent="0.2">
      <c r="B2" s="5" t="s">
        <v>522</v>
      </c>
    </row>
    <row r="3" spans="1:14" x14ac:dyDescent="0.2">
      <c r="B3" s="2" t="s">
        <v>155</v>
      </c>
    </row>
    <row r="4" spans="1:14" x14ac:dyDescent="0.2">
      <c r="E4" s="97"/>
      <c r="F4" s="97"/>
      <c r="G4" s="97"/>
      <c r="H4" s="97"/>
      <c r="I4" s="97"/>
      <c r="J4" s="97"/>
      <c r="K4" s="97"/>
      <c r="L4" s="97"/>
      <c r="M4" s="97"/>
    </row>
    <row r="5" spans="1:14" ht="12.75" customHeight="1" x14ac:dyDescent="0.2">
      <c r="E5" s="311" t="s">
        <v>345</v>
      </c>
      <c r="F5" s="321"/>
      <c r="G5" s="321"/>
      <c r="H5" s="321"/>
      <c r="I5" s="303" t="s">
        <v>162</v>
      </c>
      <c r="J5" s="314"/>
      <c r="K5" s="314"/>
      <c r="L5" s="314"/>
      <c r="M5" s="97"/>
    </row>
    <row r="6" spans="1:14" x14ac:dyDescent="0.2">
      <c r="C6" s="6"/>
      <c r="D6" s="6"/>
      <c r="E6" s="17">
        <v>2018</v>
      </c>
      <c r="F6" s="155">
        <v>2019</v>
      </c>
      <c r="G6" s="155">
        <v>2021</v>
      </c>
      <c r="H6" s="155">
        <v>2022</v>
      </c>
      <c r="I6" s="17">
        <v>2018</v>
      </c>
      <c r="J6" s="155">
        <v>2019</v>
      </c>
      <c r="K6" s="155">
        <v>2021</v>
      </c>
      <c r="L6" s="155">
        <v>2022</v>
      </c>
      <c r="M6" s="97"/>
    </row>
    <row r="7" spans="1:14" x14ac:dyDescent="0.2">
      <c r="C7" s="2" t="s">
        <v>594</v>
      </c>
      <c r="D7" s="2" t="s">
        <v>586</v>
      </c>
      <c r="E7" s="90"/>
      <c r="F7" s="89">
        <v>0.8</v>
      </c>
      <c r="G7" s="89">
        <v>0.76</v>
      </c>
      <c r="H7" s="233">
        <v>0.82283228635787964</v>
      </c>
      <c r="I7" s="279"/>
      <c r="J7" s="280">
        <v>2030</v>
      </c>
      <c r="K7" s="280">
        <v>2294</v>
      </c>
      <c r="L7" s="280">
        <v>2164</v>
      </c>
      <c r="M7" s="98"/>
      <c r="N7" s="23"/>
    </row>
    <row r="8" spans="1:14" x14ac:dyDescent="0.2">
      <c r="C8" s="2" t="s">
        <v>594</v>
      </c>
      <c r="D8" s="2" t="s">
        <v>588</v>
      </c>
      <c r="E8" s="45"/>
      <c r="F8" s="164">
        <v>1</v>
      </c>
      <c r="G8" s="164">
        <v>1</v>
      </c>
      <c r="H8" s="231">
        <v>0.98724627494812012</v>
      </c>
      <c r="I8" s="281"/>
      <c r="J8" s="282">
        <v>212</v>
      </c>
      <c r="K8" s="282">
        <v>225</v>
      </c>
      <c r="L8" s="282">
        <v>173</v>
      </c>
      <c r="M8" s="98"/>
      <c r="N8" s="23"/>
    </row>
    <row r="9" spans="1:14" x14ac:dyDescent="0.2">
      <c r="C9" s="2" t="s">
        <v>594</v>
      </c>
      <c r="D9" s="2" t="s">
        <v>156</v>
      </c>
      <c r="E9" s="45">
        <v>0.77</v>
      </c>
      <c r="F9" s="164">
        <v>0.8</v>
      </c>
      <c r="G9" s="164">
        <v>0.77</v>
      </c>
      <c r="H9" s="231">
        <v>0.82962644100189209</v>
      </c>
      <c r="I9" s="281">
        <v>951</v>
      </c>
      <c r="J9" s="282">
        <v>2242</v>
      </c>
      <c r="K9" s="282">
        <v>2519</v>
      </c>
      <c r="L9" s="282">
        <v>2337</v>
      </c>
      <c r="M9" s="98"/>
      <c r="N9" s="23"/>
    </row>
    <row r="10" spans="1:14" x14ac:dyDescent="0.2">
      <c r="E10" s="45"/>
      <c r="F10" s="164"/>
      <c r="G10" s="164"/>
      <c r="H10" s="231"/>
      <c r="I10" s="281"/>
      <c r="J10" s="282"/>
      <c r="K10" s="282"/>
      <c r="L10" s="282"/>
      <c r="M10" s="98"/>
      <c r="N10" s="23"/>
    </row>
    <row r="11" spans="1:14" x14ac:dyDescent="0.2">
      <c r="C11" s="2" t="s">
        <v>595</v>
      </c>
      <c r="D11" s="2" t="s">
        <v>591</v>
      </c>
      <c r="E11" s="45"/>
      <c r="F11" s="164">
        <v>0.73</v>
      </c>
      <c r="G11" s="164">
        <v>0.73</v>
      </c>
      <c r="H11" s="231">
        <v>0.82701700925827026</v>
      </c>
      <c r="I11" s="281"/>
      <c r="J11" s="282">
        <v>2196</v>
      </c>
      <c r="K11" s="282">
        <v>2052</v>
      </c>
      <c r="L11" s="282">
        <v>2067</v>
      </c>
      <c r="M11" s="98"/>
      <c r="N11" s="23"/>
    </row>
    <row r="12" spans="1:14" x14ac:dyDescent="0.2">
      <c r="C12" s="2" t="s">
        <v>595</v>
      </c>
      <c r="D12" s="2" t="s">
        <v>592</v>
      </c>
      <c r="E12" s="45"/>
      <c r="F12" s="164">
        <v>0.75</v>
      </c>
      <c r="G12" s="164">
        <v>0.77</v>
      </c>
      <c r="H12" s="231">
        <v>0.83386945724487305</v>
      </c>
      <c r="I12" s="281"/>
      <c r="J12" s="282">
        <v>1348</v>
      </c>
      <c r="K12" s="282">
        <v>1184</v>
      </c>
      <c r="L12" s="282">
        <v>1066</v>
      </c>
      <c r="M12" s="98"/>
      <c r="N12" s="23"/>
    </row>
    <row r="13" spans="1:14" x14ac:dyDescent="0.2">
      <c r="C13" s="2" t="s">
        <v>595</v>
      </c>
      <c r="D13" s="2" t="s">
        <v>158</v>
      </c>
      <c r="E13" s="45">
        <v>0.72</v>
      </c>
      <c r="F13" s="164">
        <v>0.74</v>
      </c>
      <c r="G13" s="164">
        <v>0.75</v>
      </c>
      <c r="H13" s="231">
        <v>0.83125096559524536</v>
      </c>
      <c r="I13" s="281">
        <v>3199</v>
      </c>
      <c r="J13" s="282">
        <v>3685</v>
      </c>
      <c r="K13" s="282">
        <v>3349</v>
      </c>
      <c r="L13" s="282">
        <v>3306</v>
      </c>
      <c r="M13" s="98"/>
      <c r="N13" s="23"/>
    </row>
    <row r="14" spans="1:14" x14ac:dyDescent="0.2">
      <c r="E14" s="45"/>
      <c r="F14" s="164"/>
      <c r="G14" s="164"/>
      <c r="H14" s="231"/>
      <c r="I14" s="281"/>
      <c r="J14" s="282"/>
      <c r="K14" s="282"/>
      <c r="L14" s="282"/>
      <c r="M14" s="98"/>
      <c r="N14" s="23"/>
    </row>
    <row r="15" spans="1:14" x14ac:dyDescent="0.2">
      <c r="C15" s="2" t="s">
        <v>160</v>
      </c>
      <c r="D15" s="2" t="s">
        <v>160</v>
      </c>
      <c r="E15" s="45">
        <v>0.19</v>
      </c>
      <c r="F15" s="164">
        <v>0.17</v>
      </c>
      <c r="G15" s="164">
        <v>0.13</v>
      </c>
      <c r="H15" s="231">
        <v>0.19127319753170013</v>
      </c>
      <c r="I15" s="281">
        <v>1239</v>
      </c>
      <c r="J15" s="282">
        <v>1748</v>
      </c>
      <c r="K15" s="282">
        <v>1625</v>
      </c>
      <c r="L15" s="282">
        <v>1419</v>
      </c>
      <c r="M15" s="98"/>
      <c r="N15" s="23"/>
    </row>
    <row r="16" spans="1:14" x14ac:dyDescent="0.2">
      <c r="E16" s="97"/>
      <c r="F16" s="97"/>
      <c r="G16" s="97"/>
      <c r="H16" s="97"/>
      <c r="I16" s="97"/>
      <c r="J16" s="97"/>
      <c r="K16" s="97"/>
      <c r="L16" s="97"/>
      <c r="M16" s="98"/>
      <c r="N16" s="23"/>
    </row>
    <row r="17" spans="3:14" x14ac:dyDescent="0.2">
      <c r="E17" s="23"/>
      <c r="F17" s="23"/>
      <c r="G17" s="23"/>
      <c r="H17" s="23"/>
      <c r="I17" s="23"/>
      <c r="J17" s="23"/>
      <c r="K17" s="23"/>
      <c r="L17" s="23"/>
      <c r="M17" s="23"/>
      <c r="N17" s="23"/>
    </row>
    <row r="18" spans="3:14" x14ac:dyDescent="0.2">
      <c r="C18" s="2" t="s">
        <v>523</v>
      </c>
    </row>
    <row r="19" spans="3:14" x14ac:dyDescent="0.2">
      <c r="C19" s="2" t="s">
        <v>524</v>
      </c>
    </row>
    <row r="21" spans="3:14" x14ac:dyDescent="0.2">
      <c r="C21" s="2" t="s">
        <v>163</v>
      </c>
      <c r="D21" s="20"/>
    </row>
    <row r="22" spans="3:14" x14ac:dyDescent="0.2">
      <c r="C22" s="105" t="s">
        <v>576</v>
      </c>
    </row>
    <row r="23" spans="3:14" x14ac:dyDescent="0.2">
      <c r="C23" s="2" t="s">
        <v>577</v>
      </c>
    </row>
    <row r="24" spans="3:14" x14ac:dyDescent="0.2">
      <c r="C24" s="2" t="s">
        <v>482</v>
      </c>
    </row>
  </sheetData>
  <mergeCells count="2">
    <mergeCell ref="E5:H5"/>
    <mergeCell ref="I5:L5"/>
  </mergeCells>
  <hyperlinks>
    <hyperlink ref="A1" location="Contents!A1" display="Contents" xr:uid="{00000000-0004-0000-4200-000000000000}"/>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AB6C0-BE14-4E49-8D94-BF31B57B390A}">
  <dimension ref="A1:N24"/>
  <sheetViews>
    <sheetView workbookViewId="0"/>
  </sheetViews>
  <sheetFormatPr defaultColWidth="9.140625" defaultRowHeight="12.75" x14ac:dyDescent="0.2"/>
  <cols>
    <col min="1" max="2" width="9.140625" style="2"/>
    <col min="3" max="3" width="21.42578125" style="2" customWidth="1"/>
    <col min="4" max="4" width="33.28515625" style="2" bestFit="1" customWidth="1"/>
    <col min="5" max="8" width="13" style="2" customWidth="1"/>
    <col min="9" max="9" width="11.140625" style="2" customWidth="1"/>
    <col min="10" max="13" width="13" style="2" customWidth="1"/>
    <col min="14" max="16384" width="9.140625" style="2"/>
  </cols>
  <sheetData>
    <row r="1" spans="1:14" x14ac:dyDescent="0.2">
      <c r="A1" s="4" t="s">
        <v>153</v>
      </c>
    </row>
    <row r="2" spans="1:14" x14ac:dyDescent="0.2">
      <c r="B2" s="5" t="s">
        <v>525</v>
      </c>
    </row>
    <row r="3" spans="1:14" x14ac:dyDescent="0.2">
      <c r="B3" s="2" t="s">
        <v>155</v>
      </c>
    </row>
    <row r="5" spans="1:14" ht="12.75" customHeight="1" x14ac:dyDescent="0.2">
      <c r="E5" s="311" t="s">
        <v>526</v>
      </c>
      <c r="F5" s="321"/>
      <c r="G5" s="321"/>
      <c r="H5" s="321"/>
      <c r="I5" s="22" t="s">
        <v>221</v>
      </c>
      <c r="J5" s="303" t="s">
        <v>162</v>
      </c>
      <c r="K5" s="314"/>
      <c r="L5" s="314"/>
      <c r="M5" s="314"/>
    </row>
    <row r="6" spans="1:14" x14ac:dyDescent="0.2">
      <c r="C6" s="6"/>
      <c r="D6" s="6"/>
      <c r="E6" s="17">
        <v>2018</v>
      </c>
      <c r="F6" s="155">
        <v>2019</v>
      </c>
      <c r="G6" s="155">
        <v>2021</v>
      </c>
      <c r="H6" s="155">
        <v>2022</v>
      </c>
      <c r="I6" s="34">
        <v>2022</v>
      </c>
      <c r="J6" s="17">
        <v>2018</v>
      </c>
      <c r="K6" s="155">
        <v>2019</v>
      </c>
      <c r="L6" s="155">
        <v>2021</v>
      </c>
      <c r="M6" s="155">
        <v>2022</v>
      </c>
    </row>
    <row r="7" spans="1:14" x14ac:dyDescent="0.2">
      <c r="C7" s="2" t="s">
        <v>594</v>
      </c>
      <c r="D7" s="2" t="s">
        <v>586</v>
      </c>
      <c r="E7" s="41"/>
      <c r="F7" s="42">
        <v>4</v>
      </c>
      <c r="G7" s="42">
        <v>3</v>
      </c>
      <c r="H7" s="87">
        <v>4.2410513729547104</v>
      </c>
      <c r="I7" s="254">
        <v>0.15208116173744202</v>
      </c>
      <c r="J7" s="279"/>
      <c r="K7" s="280">
        <v>2030</v>
      </c>
      <c r="L7" s="280">
        <v>2294</v>
      </c>
      <c r="M7" s="280">
        <v>2164</v>
      </c>
      <c r="N7" s="97"/>
    </row>
    <row r="8" spans="1:14" x14ac:dyDescent="0.2">
      <c r="C8" s="2" t="s">
        <v>594</v>
      </c>
      <c r="D8" s="2" t="s">
        <v>588</v>
      </c>
      <c r="E8" s="22"/>
      <c r="F8" s="196">
        <v>21</v>
      </c>
      <c r="G8" s="196">
        <v>18</v>
      </c>
      <c r="H8" s="156">
        <v>18.949734338481743</v>
      </c>
      <c r="I8" s="254">
        <v>0.22672733664512634</v>
      </c>
      <c r="J8" s="281"/>
      <c r="K8" s="282">
        <v>212</v>
      </c>
      <c r="L8" s="282">
        <v>225</v>
      </c>
      <c r="M8" s="282">
        <v>173</v>
      </c>
      <c r="N8" s="97"/>
    </row>
    <row r="9" spans="1:14" x14ac:dyDescent="0.2">
      <c r="C9" s="2" t="s">
        <v>594</v>
      </c>
      <c r="D9" s="2" t="s">
        <v>156</v>
      </c>
      <c r="E9" s="22">
        <v>4</v>
      </c>
      <c r="F9" s="196">
        <v>4</v>
      </c>
      <c r="G9" s="196">
        <v>4</v>
      </c>
      <c r="H9" s="156">
        <v>4.84886753541553</v>
      </c>
      <c r="I9" s="254">
        <v>0.15517669916152954</v>
      </c>
      <c r="J9" s="281">
        <v>951</v>
      </c>
      <c r="K9" s="282">
        <v>2242</v>
      </c>
      <c r="L9" s="282">
        <v>2519</v>
      </c>
      <c r="M9" s="282">
        <v>2337</v>
      </c>
      <c r="N9" s="97"/>
    </row>
    <row r="10" spans="1:14" x14ac:dyDescent="0.2">
      <c r="E10" s="22"/>
      <c r="F10" s="196"/>
      <c r="G10" s="196"/>
      <c r="H10" s="156"/>
      <c r="I10" s="254"/>
      <c r="J10" s="281"/>
      <c r="K10" s="282"/>
      <c r="L10" s="282"/>
      <c r="M10" s="282"/>
      <c r="N10" s="97"/>
    </row>
    <row r="11" spans="1:14" x14ac:dyDescent="0.2">
      <c r="C11" s="2" t="s">
        <v>595</v>
      </c>
      <c r="D11" s="2" t="s">
        <v>591</v>
      </c>
      <c r="E11" s="22"/>
      <c r="F11" s="196">
        <v>3</v>
      </c>
      <c r="G11" s="196">
        <v>3</v>
      </c>
      <c r="H11" s="156">
        <v>4.418565143344015</v>
      </c>
      <c r="I11" s="254">
        <v>8.9661180973052979E-2</v>
      </c>
      <c r="J11" s="281"/>
      <c r="K11" s="282">
        <v>2196</v>
      </c>
      <c r="L11" s="282">
        <v>2052</v>
      </c>
      <c r="M11" s="282">
        <v>2067</v>
      </c>
      <c r="N11" s="97"/>
    </row>
    <row r="12" spans="1:14" x14ac:dyDescent="0.2">
      <c r="C12" s="2" t="s">
        <v>595</v>
      </c>
      <c r="D12" s="2" t="s">
        <v>592</v>
      </c>
      <c r="E12" s="22"/>
      <c r="F12" s="196">
        <v>4</v>
      </c>
      <c r="G12" s="196">
        <v>4</v>
      </c>
      <c r="H12" s="156">
        <v>4.8269484759781704</v>
      </c>
      <c r="I12" s="254">
        <v>0.15155681967735291</v>
      </c>
      <c r="J12" s="281"/>
      <c r="K12" s="282">
        <v>1348</v>
      </c>
      <c r="L12" s="282">
        <v>1184</v>
      </c>
      <c r="M12" s="282">
        <v>1066</v>
      </c>
      <c r="N12" s="97"/>
    </row>
    <row r="13" spans="1:14" x14ac:dyDescent="0.2">
      <c r="C13" s="2" t="s">
        <v>595</v>
      </c>
      <c r="D13" s="2" t="s">
        <v>158</v>
      </c>
      <c r="E13" s="22">
        <v>3</v>
      </c>
      <c r="F13" s="196">
        <v>4</v>
      </c>
      <c r="G13" s="196">
        <v>3</v>
      </c>
      <c r="H13" s="156">
        <v>4.6560080500716694</v>
      </c>
      <c r="I13" s="254">
        <v>0.11131919175386429</v>
      </c>
      <c r="J13" s="281">
        <v>3199</v>
      </c>
      <c r="K13" s="282">
        <v>3685</v>
      </c>
      <c r="L13" s="282">
        <v>3349</v>
      </c>
      <c r="M13" s="282">
        <v>3306</v>
      </c>
      <c r="N13" s="97"/>
    </row>
    <row r="14" spans="1:14" x14ac:dyDescent="0.2">
      <c r="E14" s="22"/>
      <c r="F14" s="196"/>
      <c r="G14" s="196"/>
      <c r="H14" s="156"/>
      <c r="I14" s="254"/>
      <c r="J14" s="281"/>
      <c r="K14" s="282"/>
      <c r="L14" s="282"/>
      <c r="M14" s="282"/>
      <c r="N14" s="97"/>
    </row>
    <row r="15" spans="1:14" x14ac:dyDescent="0.2">
      <c r="C15" s="2" t="s">
        <v>160</v>
      </c>
      <c r="D15" s="2" t="s">
        <v>160</v>
      </c>
      <c r="E15" s="22"/>
      <c r="F15" s="196"/>
      <c r="G15" s="196">
        <v>0</v>
      </c>
      <c r="H15" s="156">
        <v>0.28327394197276962</v>
      </c>
      <c r="I15" s="254">
        <v>4.4525217264890671E-2</v>
      </c>
      <c r="J15" s="281">
        <v>1239</v>
      </c>
      <c r="K15" s="282">
        <v>1748</v>
      </c>
      <c r="L15" s="282">
        <v>1625</v>
      </c>
      <c r="M15" s="282">
        <v>1419</v>
      </c>
      <c r="N15" s="97"/>
    </row>
    <row r="16" spans="1:14" x14ac:dyDescent="0.2">
      <c r="E16" s="23"/>
      <c r="F16" s="23"/>
      <c r="G16" s="23"/>
      <c r="H16" s="23"/>
      <c r="J16" s="23"/>
      <c r="K16" s="23"/>
      <c r="L16" s="23"/>
      <c r="M16" s="23"/>
    </row>
    <row r="17" spans="3:3" x14ac:dyDescent="0.2">
      <c r="C17" s="2" t="s">
        <v>523</v>
      </c>
    </row>
    <row r="18" spans="3:3" x14ac:dyDescent="0.2">
      <c r="C18" s="2" t="s">
        <v>524</v>
      </c>
    </row>
    <row r="20" spans="3:3" x14ac:dyDescent="0.2">
      <c r="C20" s="2" t="s">
        <v>163</v>
      </c>
    </row>
    <row r="21" spans="3:3" x14ac:dyDescent="0.2">
      <c r="C21" s="105" t="s">
        <v>576</v>
      </c>
    </row>
    <row r="22" spans="3:3" x14ac:dyDescent="0.2">
      <c r="C22" s="2" t="s">
        <v>577</v>
      </c>
    </row>
    <row r="23" spans="3:3" x14ac:dyDescent="0.2">
      <c r="C23" s="2" t="s">
        <v>527</v>
      </c>
    </row>
    <row r="24" spans="3:3" x14ac:dyDescent="0.2">
      <c r="C24" s="2" t="s">
        <v>292</v>
      </c>
    </row>
  </sheetData>
  <mergeCells count="2">
    <mergeCell ref="E5:H5"/>
    <mergeCell ref="J5:M5"/>
  </mergeCells>
  <hyperlinks>
    <hyperlink ref="A1" location="Contents!A1" display="Contents" xr:uid="{00000000-0004-0000-4300-000000000000}"/>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EAB75-BF26-48CF-A082-89367AEA9D72}">
  <dimension ref="A1:H24"/>
  <sheetViews>
    <sheetView workbookViewId="0"/>
  </sheetViews>
  <sheetFormatPr defaultColWidth="9.140625" defaultRowHeight="12.75" x14ac:dyDescent="0.2"/>
  <cols>
    <col min="1" max="2" width="9.140625" style="2"/>
    <col min="3" max="3" width="21.42578125" style="2" customWidth="1"/>
    <col min="4" max="4" width="33.28515625" style="2" bestFit="1" customWidth="1"/>
    <col min="5" max="7" width="14.7109375" style="2" customWidth="1"/>
    <col min="8" max="8" width="14.42578125" style="2" bestFit="1" customWidth="1"/>
    <col min="9" max="9" width="9.140625" style="2" customWidth="1"/>
    <col min="10" max="16384" width="9.140625" style="2"/>
  </cols>
  <sheetData>
    <row r="1" spans="1:8" x14ac:dyDescent="0.2">
      <c r="A1" s="4" t="s">
        <v>153</v>
      </c>
    </row>
    <row r="2" spans="1:8" x14ac:dyDescent="0.2">
      <c r="B2" s="5" t="s">
        <v>528</v>
      </c>
    </row>
    <row r="3" spans="1:8" x14ac:dyDescent="0.2">
      <c r="B3" s="2" t="s">
        <v>155</v>
      </c>
    </row>
    <row r="5" spans="1:8" x14ac:dyDescent="0.2">
      <c r="C5" s="6"/>
      <c r="D5" s="30"/>
      <c r="E5" s="68" t="s">
        <v>161</v>
      </c>
      <c r="F5" s="13" t="s">
        <v>229</v>
      </c>
      <c r="G5" s="13" t="s">
        <v>245</v>
      </c>
      <c r="H5" s="11" t="s">
        <v>162</v>
      </c>
    </row>
    <row r="6" spans="1:8" x14ac:dyDescent="0.2">
      <c r="C6" s="2" t="s">
        <v>594</v>
      </c>
      <c r="D6" s="2" t="s">
        <v>586</v>
      </c>
      <c r="E6" s="43">
        <v>7195.2681450843811</v>
      </c>
      <c r="F6" s="43">
        <v>0.79767986820610348</v>
      </c>
      <c r="G6" s="43">
        <v>0</v>
      </c>
      <c r="H6" s="43">
        <v>2203</v>
      </c>
    </row>
    <row r="7" spans="1:8" x14ac:dyDescent="0.2">
      <c r="C7" s="2" t="s">
        <v>594</v>
      </c>
      <c r="D7" s="2" t="s">
        <v>588</v>
      </c>
      <c r="E7" s="43">
        <v>1293.9549571275711</v>
      </c>
      <c r="F7" s="43">
        <v>3.4612398794791761</v>
      </c>
      <c r="G7" s="43">
        <v>2</v>
      </c>
      <c r="H7" s="43">
        <v>169</v>
      </c>
    </row>
    <row r="8" spans="1:8" x14ac:dyDescent="0.2">
      <c r="C8" s="2" t="s">
        <v>594</v>
      </c>
      <c r="D8" s="2" t="s">
        <v>156</v>
      </c>
      <c r="E8" s="43">
        <v>8489.2231022119522</v>
      </c>
      <c r="F8" s="43">
        <v>0.90367730797884771</v>
      </c>
      <c r="G8" s="43">
        <v>0</v>
      </c>
      <c r="H8" s="43">
        <v>2372</v>
      </c>
    </row>
    <row r="9" spans="1:8" x14ac:dyDescent="0.2">
      <c r="E9" s="108"/>
      <c r="F9" s="108"/>
      <c r="G9" s="108"/>
      <c r="H9" s="108"/>
    </row>
    <row r="10" spans="1:8" x14ac:dyDescent="0.2">
      <c r="C10" s="2" t="s">
        <v>595</v>
      </c>
      <c r="D10" s="2" t="s">
        <v>591</v>
      </c>
      <c r="E10" s="43">
        <v>13323.562011241913</v>
      </c>
      <c r="F10" s="43">
        <v>0.96127346568941474</v>
      </c>
      <c r="G10" s="43">
        <v>0</v>
      </c>
      <c r="H10" s="43">
        <v>2065</v>
      </c>
    </row>
    <row r="11" spans="1:8" x14ac:dyDescent="0.2">
      <c r="C11" s="2" t="s">
        <v>595</v>
      </c>
      <c r="D11" s="2" t="s">
        <v>592</v>
      </c>
      <c r="E11" s="43">
        <v>6909.1298656463623</v>
      </c>
      <c r="F11" s="43">
        <v>1.067278220337923</v>
      </c>
      <c r="G11" s="43">
        <v>0</v>
      </c>
      <c r="H11" s="43">
        <v>1063</v>
      </c>
    </row>
    <row r="12" spans="1:8" x14ac:dyDescent="0.2">
      <c r="C12" s="2" t="s">
        <v>595</v>
      </c>
      <c r="D12" s="2" t="s">
        <v>158</v>
      </c>
      <c r="E12" s="43">
        <v>21653.643557548523</v>
      </c>
      <c r="F12" s="43">
        <v>1.0121334851965431</v>
      </c>
      <c r="G12" s="43">
        <v>0</v>
      </c>
      <c r="H12" s="43">
        <v>3299</v>
      </c>
    </row>
    <row r="13" spans="1:8" x14ac:dyDescent="0.2">
      <c r="E13" s="108"/>
      <c r="F13" s="108"/>
      <c r="G13" s="108"/>
      <c r="H13" s="108"/>
    </row>
    <row r="14" spans="1:8" x14ac:dyDescent="0.2">
      <c r="C14" s="2" t="s">
        <v>160</v>
      </c>
      <c r="D14" s="2" t="s">
        <v>160</v>
      </c>
      <c r="E14" s="43">
        <v>3180.2359886169434</v>
      </c>
      <c r="F14" s="43">
        <v>0.11319522176290504</v>
      </c>
      <c r="G14" s="43">
        <v>0</v>
      </c>
      <c r="H14" s="43">
        <v>1416</v>
      </c>
    </row>
    <row r="15" spans="1:8" x14ac:dyDescent="0.2">
      <c r="E15" s="23"/>
      <c r="F15" s="23"/>
      <c r="G15" s="23"/>
      <c r="H15" s="23"/>
    </row>
    <row r="16" spans="1:8" x14ac:dyDescent="0.2">
      <c r="C16" s="2" t="s">
        <v>529</v>
      </c>
      <c r="E16" s="23"/>
      <c r="F16" s="23"/>
      <c r="G16" s="23"/>
      <c r="H16" s="23"/>
    </row>
    <row r="17" spans="3:4" x14ac:dyDescent="0.2">
      <c r="C17" s="2" t="s">
        <v>524</v>
      </c>
    </row>
    <row r="19" spans="3:4" x14ac:dyDescent="0.2">
      <c r="C19" s="97" t="s">
        <v>163</v>
      </c>
    </row>
    <row r="20" spans="3:4" x14ac:dyDescent="0.2">
      <c r="C20" s="105" t="s">
        <v>580</v>
      </c>
    </row>
    <row r="24" spans="3:4" x14ac:dyDescent="0.2">
      <c r="D24" s="128"/>
    </row>
  </sheetData>
  <hyperlinks>
    <hyperlink ref="A1" location="Contents!A1" display="Contents" xr:uid="{00000000-0004-0000-44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89048-17E7-4BA3-B611-047B8E79BE8A}">
  <dimension ref="A1:H25"/>
  <sheetViews>
    <sheetView workbookViewId="0"/>
  </sheetViews>
  <sheetFormatPr defaultColWidth="9.140625" defaultRowHeight="12.75" x14ac:dyDescent="0.2"/>
  <cols>
    <col min="1" max="2" width="9.140625" style="2"/>
    <col min="3" max="3" width="28.85546875" style="2" customWidth="1"/>
    <col min="4" max="4" width="10.5703125" style="2" customWidth="1"/>
    <col min="5" max="7" width="14.5703125" style="2" customWidth="1"/>
    <col min="8" max="16384" width="9.140625" style="2"/>
  </cols>
  <sheetData>
    <row r="1" spans="1:8" x14ac:dyDescent="0.2">
      <c r="A1" s="4" t="s">
        <v>153</v>
      </c>
    </row>
    <row r="2" spans="1:8" x14ac:dyDescent="0.2">
      <c r="B2" s="5" t="s">
        <v>219</v>
      </c>
    </row>
    <row r="3" spans="1:8" x14ac:dyDescent="0.2">
      <c r="B3" s="2" t="s">
        <v>155</v>
      </c>
    </row>
    <row r="5" spans="1:8" x14ac:dyDescent="0.2">
      <c r="C5" s="97"/>
      <c r="D5" s="97"/>
      <c r="E5" s="97"/>
      <c r="F5" s="97"/>
      <c r="G5" s="142"/>
    </row>
    <row r="6" spans="1:8" x14ac:dyDescent="0.2">
      <c r="C6" s="30"/>
      <c r="D6" s="33" t="s">
        <v>220</v>
      </c>
      <c r="E6" s="68" t="s">
        <v>221</v>
      </c>
      <c r="F6" s="34" t="s">
        <v>161</v>
      </c>
      <c r="G6" s="25" t="s">
        <v>162</v>
      </c>
    </row>
    <row r="7" spans="1:8" x14ac:dyDescent="0.2">
      <c r="C7" s="7" t="s">
        <v>591</v>
      </c>
      <c r="D7" s="98">
        <v>2021</v>
      </c>
      <c r="E7" s="165">
        <v>0.36804774403572083</v>
      </c>
      <c r="F7" s="157">
        <v>5541.5172219276428</v>
      </c>
      <c r="G7" s="43">
        <v>4061</v>
      </c>
      <c r="H7" s="26"/>
    </row>
    <row r="8" spans="1:8" x14ac:dyDescent="0.2">
      <c r="C8" s="7" t="s">
        <v>591</v>
      </c>
      <c r="D8" s="98">
        <v>2022</v>
      </c>
      <c r="E8" s="45">
        <v>0.38361293077468872</v>
      </c>
      <c r="F8" s="166">
        <v>5325.0537309646606</v>
      </c>
      <c r="G8" s="43">
        <v>4670</v>
      </c>
      <c r="H8" s="26"/>
    </row>
    <row r="9" spans="1:8" x14ac:dyDescent="0.2">
      <c r="C9" s="7" t="s">
        <v>592</v>
      </c>
      <c r="D9" s="98">
        <v>2021</v>
      </c>
      <c r="E9" s="167">
        <v>0.10658117383718491</v>
      </c>
      <c r="F9" s="43">
        <v>770.51323461532593</v>
      </c>
      <c r="G9" s="43">
        <v>2061</v>
      </c>
      <c r="H9" s="26"/>
    </row>
    <row r="10" spans="1:8" x14ac:dyDescent="0.2">
      <c r="C10" s="7" t="s">
        <v>592</v>
      </c>
      <c r="D10" s="23">
        <v>2022</v>
      </c>
      <c r="E10" s="45">
        <v>9.7458489239215851E-2</v>
      </c>
      <c r="F10" s="166">
        <v>653.67531061172485</v>
      </c>
      <c r="G10" s="43">
        <v>2492</v>
      </c>
      <c r="H10" s="26"/>
    </row>
    <row r="11" spans="1:8" x14ac:dyDescent="0.2">
      <c r="C11" s="7" t="s">
        <v>158</v>
      </c>
      <c r="D11" s="23">
        <v>2021</v>
      </c>
      <c r="E11" s="167">
        <v>0.27904608845710754</v>
      </c>
      <c r="F11" s="43">
        <v>6629.3797373771667</v>
      </c>
      <c r="G11" s="43">
        <v>6532</v>
      </c>
      <c r="H11" s="26"/>
    </row>
    <row r="12" spans="1:8" x14ac:dyDescent="0.2">
      <c r="C12" s="7" t="s">
        <v>158</v>
      </c>
      <c r="D12" s="23">
        <v>2022</v>
      </c>
      <c r="E12" s="45">
        <v>0.28560888767242432</v>
      </c>
      <c r="F12" s="166">
        <v>6207.9609518051147</v>
      </c>
      <c r="G12" s="43">
        <v>7567</v>
      </c>
      <c r="H12" s="26"/>
    </row>
    <row r="14" spans="1:8" x14ac:dyDescent="0.2">
      <c r="C14" s="105" t="s">
        <v>222</v>
      </c>
    </row>
    <row r="15" spans="1:8" x14ac:dyDescent="0.2">
      <c r="C15" s="105" t="s">
        <v>197</v>
      </c>
    </row>
    <row r="17" spans="3:7" x14ac:dyDescent="0.2">
      <c r="C17" s="127" t="s">
        <v>163</v>
      </c>
    </row>
    <row r="18" spans="3:7" x14ac:dyDescent="0.2">
      <c r="C18" s="105" t="s">
        <v>576</v>
      </c>
    </row>
    <row r="19" spans="3:7" x14ac:dyDescent="0.2">
      <c r="C19" s="2" t="s">
        <v>577</v>
      </c>
    </row>
    <row r="22" spans="3:7" x14ac:dyDescent="0.2">
      <c r="G22" s="103"/>
    </row>
    <row r="23" spans="3:7" x14ac:dyDescent="0.2">
      <c r="G23" s="103"/>
    </row>
    <row r="24" spans="3:7" x14ac:dyDescent="0.2">
      <c r="G24" s="103"/>
    </row>
    <row r="25" spans="3:7" x14ac:dyDescent="0.2">
      <c r="G25" s="103"/>
    </row>
  </sheetData>
  <hyperlinks>
    <hyperlink ref="A1" location="Contents!A1" display="Contents" xr:uid="{00000000-0004-0000-0600-000000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F898D-707B-434C-83EA-6509FCF9B2D3}">
  <dimension ref="A1:I20"/>
  <sheetViews>
    <sheetView workbookViewId="0"/>
  </sheetViews>
  <sheetFormatPr defaultColWidth="9.140625" defaultRowHeight="12.75" x14ac:dyDescent="0.2"/>
  <cols>
    <col min="1" max="2" width="9.140625" style="2"/>
    <col min="3" max="3" width="21.42578125" style="2" customWidth="1"/>
    <col min="4" max="4" width="33.28515625" style="2" bestFit="1" customWidth="1"/>
    <col min="5" max="8" width="14.7109375" style="2" customWidth="1"/>
    <col min="9" max="9" width="9.140625" style="2" customWidth="1"/>
    <col min="10" max="16384" width="9.140625" style="2"/>
  </cols>
  <sheetData>
    <row r="1" spans="1:9" x14ac:dyDescent="0.2">
      <c r="A1" s="4" t="s">
        <v>153</v>
      </c>
    </row>
    <row r="2" spans="1:9" x14ac:dyDescent="0.2">
      <c r="B2" s="5" t="s">
        <v>570</v>
      </c>
    </row>
    <row r="3" spans="1:9" x14ac:dyDescent="0.2">
      <c r="B3" s="2" t="s">
        <v>155</v>
      </c>
    </row>
    <row r="5" spans="1:9" ht="63.75" x14ac:dyDescent="0.2">
      <c r="C5" s="6"/>
      <c r="D5" s="6"/>
      <c r="E5" s="15" t="s">
        <v>530</v>
      </c>
      <c r="F5" s="12" t="s">
        <v>531</v>
      </c>
      <c r="G5" s="14" t="s">
        <v>532</v>
      </c>
      <c r="H5" s="12" t="s">
        <v>162</v>
      </c>
      <c r="I5" s="23"/>
    </row>
    <row r="6" spans="1:9" x14ac:dyDescent="0.2">
      <c r="C6" s="2" t="s">
        <v>594</v>
      </c>
      <c r="D6" s="2" t="s">
        <v>586</v>
      </c>
      <c r="E6" s="218">
        <v>0.85388671863825361</v>
      </c>
      <c r="F6" s="231">
        <v>0.82694152961794243</v>
      </c>
      <c r="G6" s="231">
        <v>0.43492185057908234</v>
      </c>
      <c r="H6" s="107">
        <v>1853</v>
      </c>
      <c r="I6" s="23"/>
    </row>
    <row r="7" spans="1:9" x14ac:dyDescent="0.2">
      <c r="C7" s="2" t="s">
        <v>594</v>
      </c>
      <c r="D7" s="2" t="s">
        <v>588</v>
      </c>
      <c r="E7" s="232">
        <v>0.9008949582558814</v>
      </c>
      <c r="F7" s="231">
        <v>0.95168199275434484</v>
      </c>
      <c r="G7" s="231">
        <v>0.74887966596289735</v>
      </c>
      <c r="H7" s="107">
        <v>170</v>
      </c>
      <c r="I7" s="23"/>
    </row>
    <row r="8" spans="1:9" x14ac:dyDescent="0.2">
      <c r="C8" s="2" t="s">
        <v>594</v>
      </c>
      <c r="D8" s="2" t="s">
        <v>156</v>
      </c>
      <c r="E8" s="232">
        <v>0.85618903802911883</v>
      </c>
      <c r="F8" s="231">
        <v>0.83305093489328375</v>
      </c>
      <c r="G8" s="231">
        <v>0.45029854139225584</v>
      </c>
      <c r="H8" s="107">
        <v>2023</v>
      </c>
      <c r="I8" s="23"/>
    </row>
    <row r="9" spans="1:9" x14ac:dyDescent="0.2">
      <c r="E9" s="232"/>
      <c r="F9" s="231"/>
      <c r="G9" s="231"/>
      <c r="H9" s="107"/>
      <c r="I9" s="23"/>
    </row>
    <row r="10" spans="1:9" x14ac:dyDescent="0.2">
      <c r="C10" s="2" t="s">
        <v>595</v>
      </c>
      <c r="D10" s="2" t="s">
        <v>591</v>
      </c>
      <c r="E10" s="232">
        <v>0.8395784961613646</v>
      </c>
      <c r="F10" s="231">
        <v>0.81794536922093064</v>
      </c>
      <c r="G10" s="231">
        <v>0.47332049717418267</v>
      </c>
      <c r="H10" s="107">
        <v>1730</v>
      </c>
      <c r="I10" s="23"/>
    </row>
    <row r="11" spans="1:9" x14ac:dyDescent="0.2">
      <c r="C11" s="2" t="s">
        <v>595</v>
      </c>
      <c r="D11" s="2" t="s">
        <v>592</v>
      </c>
      <c r="E11" s="232">
        <v>0.82038084786071186</v>
      </c>
      <c r="F11" s="231">
        <v>0.82888160106094466</v>
      </c>
      <c r="G11" s="231">
        <v>0.46051549111511636</v>
      </c>
      <c r="H11" s="107">
        <v>890</v>
      </c>
      <c r="I11" s="23"/>
    </row>
    <row r="12" spans="1:9" x14ac:dyDescent="0.2">
      <c r="C12" s="2" t="s">
        <v>595</v>
      </c>
      <c r="D12" s="2" t="s">
        <v>158</v>
      </c>
      <c r="E12" s="232">
        <v>0.83501130718245664</v>
      </c>
      <c r="F12" s="231">
        <v>0.82353371064428316</v>
      </c>
      <c r="G12" s="231">
        <v>0.47277706895185223</v>
      </c>
      <c r="H12" s="107">
        <v>2769</v>
      </c>
      <c r="I12" s="23"/>
    </row>
    <row r="13" spans="1:9" x14ac:dyDescent="0.2">
      <c r="E13" s="232"/>
      <c r="F13" s="231"/>
      <c r="G13" s="231"/>
      <c r="H13" s="107"/>
      <c r="I13" s="23"/>
    </row>
    <row r="14" spans="1:9" x14ac:dyDescent="0.2">
      <c r="C14" s="2" t="s">
        <v>160</v>
      </c>
      <c r="D14" s="2" t="s">
        <v>160</v>
      </c>
      <c r="E14" s="232">
        <v>0.73393821902943202</v>
      </c>
      <c r="F14" s="231">
        <v>0.44548699265812908</v>
      </c>
      <c r="G14" s="231">
        <v>0.20741109251912423</v>
      </c>
      <c r="H14" s="107">
        <v>261</v>
      </c>
      <c r="I14" s="23"/>
    </row>
    <row r="15" spans="1:9" x14ac:dyDescent="0.2">
      <c r="E15" s="23"/>
      <c r="F15" s="23"/>
      <c r="G15" s="23"/>
      <c r="H15" s="23"/>
      <c r="I15" s="23"/>
    </row>
    <row r="16" spans="1:9" x14ac:dyDescent="0.2">
      <c r="C16" s="2" t="s">
        <v>533</v>
      </c>
      <c r="E16" s="23"/>
      <c r="F16" s="23"/>
      <c r="G16" s="23"/>
      <c r="H16" s="23"/>
    </row>
    <row r="17" spans="3:3" x14ac:dyDescent="0.2">
      <c r="C17" s="2" t="s">
        <v>534</v>
      </c>
    </row>
    <row r="19" spans="3:3" x14ac:dyDescent="0.2">
      <c r="C19" s="97" t="s">
        <v>163</v>
      </c>
    </row>
    <row r="20" spans="3:3" x14ac:dyDescent="0.2">
      <c r="C20" s="105" t="s">
        <v>580</v>
      </c>
    </row>
  </sheetData>
  <hyperlinks>
    <hyperlink ref="A1" location="Contents!A1" display="Contents" xr:uid="{00000000-0004-0000-4500-000000000000}"/>
  </hyperlink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468F4-048C-489A-9B09-7021EF12EFE6}">
  <dimension ref="A1:H20"/>
  <sheetViews>
    <sheetView workbookViewId="0"/>
  </sheetViews>
  <sheetFormatPr defaultColWidth="9.140625" defaultRowHeight="12.75" x14ac:dyDescent="0.2"/>
  <cols>
    <col min="1" max="2" width="9.140625" style="2"/>
    <col min="3" max="3" width="21.42578125" style="2" customWidth="1"/>
    <col min="4" max="4" width="33.28515625" style="2" bestFit="1" customWidth="1"/>
    <col min="5" max="6" width="14.7109375" style="2" customWidth="1"/>
    <col min="7" max="7" width="9.140625" style="2" customWidth="1"/>
    <col min="8" max="16384" width="9.140625" style="2"/>
  </cols>
  <sheetData>
    <row r="1" spans="1:8" x14ac:dyDescent="0.2">
      <c r="A1" s="4" t="s">
        <v>153</v>
      </c>
    </row>
    <row r="2" spans="1:8" x14ac:dyDescent="0.2">
      <c r="B2" s="5" t="s">
        <v>571</v>
      </c>
    </row>
    <row r="3" spans="1:8" x14ac:dyDescent="0.2">
      <c r="B3" s="2" t="s">
        <v>155</v>
      </c>
    </row>
    <row r="5" spans="1:8" x14ac:dyDescent="0.2">
      <c r="C5" s="6"/>
      <c r="D5" s="6"/>
      <c r="E5" s="28" t="s">
        <v>221</v>
      </c>
      <c r="F5" s="12" t="s">
        <v>162</v>
      </c>
    </row>
    <row r="6" spans="1:8" x14ac:dyDescent="0.2">
      <c r="C6" s="2" t="s">
        <v>594</v>
      </c>
      <c r="D6" s="2" t="s">
        <v>586</v>
      </c>
      <c r="E6" s="220">
        <v>0.65390318632125854</v>
      </c>
      <c r="F6" s="107">
        <v>2188</v>
      </c>
      <c r="G6" s="23"/>
      <c r="H6" s="23"/>
    </row>
    <row r="7" spans="1:8" x14ac:dyDescent="0.2">
      <c r="C7" s="2" t="s">
        <v>594</v>
      </c>
      <c r="D7" s="2" t="s">
        <v>588</v>
      </c>
      <c r="E7" s="283">
        <v>0.94234627485275269</v>
      </c>
      <c r="F7" s="107">
        <v>172</v>
      </c>
      <c r="G7" s="23"/>
      <c r="H7" s="23"/>
    </row>
    <row r="8" spans="1:8" x14ac:dyDescent="0.2">
      <c r="C8" s="2" t="s">
        <v>594</v>
      </c>
      <c r="D8" s="2" t="s">
        <v>156</v>
      </c>
      <c r="E8" s="283">
        <v>0.6656649112701416</v>
      </c>
      <c r="F8" s="107">
        <v>2360</v>
      </c>
      <c r="G8" s="23"/>
      <c r="H8" s="23"/>
    </row>
    <row r="9" spans="1:8" x14ac:dyDescent="0.2">
      <c r="E9" s="283"/>
      <c r="F9" s="107"/>
      <c r="G9" s="23"/>
      <c r="H9" s="23"/>
    </row>
    <row r="10" spans="1:8" x14ac:dyDescent="0.2">
      <c r="C10" s="2" t="s">
        <v>595</v>
      </c>
      <c r="D10" s="2" t="s">
        <v>591</v>
      </c>
      <c r="E10" s="283">
        <v>0.67450851202011108</v>
      </c>
      <c r="F10" s="107">
        <v>3645</v>
      </c>
      <c r="G10" s="23"/>
      <c r="H10" s="23"/>
    </row>
    <row r="11" spans="1:8" x14ac:dyDescent="0.2">
      <c r="C11" s="2" t="s">
        <v>595</v>
      </c>
      <c r="D11" s="2" t="s">
        <v>592</v>
      </c>
      <c r="E11" s="283">
        <v>0.68412786722183228</v>
      </c>
      <c r="F11" s="107">
        <v>1874</v>
      </c>
      <c r="G11" s="23"/>
      <c r="H11" s="23"/>
    </row>
    <row r="12" spans="1:8" x14ac:dyDescent="0.2">
      <c r="C12" s="2" t="s">
        <v>595</v>
      </c>
      <c r="D12" s="2" t="s">
        <v>158</v>
      </c>
      <c r="E12" s="283">
        <v>0.68129593133926392</v>
      </c>
      <c r="F12" s="107">
        <v>5827</v>
      </c>
      <c r="G12" s="23"/>
      <c r="H12" s="23"/>
    </row>
    <row r="13" spans="1:8" x14ac:dyDescent="0.2">
      <c r="E13" s="283"/>
      <c r="F13" s="107"/>
      <c r="G13" s="23"/>
      <c r="H13" s="23"/>
    </row>
    <row r="14" spans="1:8" x14ac:dyDescent="0.2">
      <c r="C14" s="2" t="s">
        <v>160</v>
      </c>
      <c r="D14" s="2" t="s">
        <v>160</v>
      </c>
      <c r="E14" s="283">
        <v>0.12492921948432922</v>
      </c>
      <c r="F14" s="107">
        <v>1419</v>
      </c>
      <c r="G14" s="23"/>
      <c r="H14" s="23"/>
    </row>
    <row r="15" spans="1:8" x14ac:dyDescent="0.2">
      <c r="E15" s="23"/>
      <c r="F15" s="23"/>
      <c r="G15" s="23"/>
      <c r="H15" s="23"/>
    </row>
    <row r="16" spans="1:8" x14ac:dyDescent="0.2">
      <c r="C16" s="2" t="s">
        <v>535</v>
      </c>
      <c r="E16" s="23"/>
      <c r="F16" s="23"/>
      <c r="G16" s="23"/>
      <c r="H16" s="23"/>
    </row>
    <row r="17" spans="3:8" x14ac:dyDescent="0.2">
      <c r="C17" s="2" t="s">
        <v>237</v>
      </c>
      <c r="E17" s="23"/>
      <c r="F17" s="23"/>
      <c r="G17" s="23"/>
      <c r="H17" s="23"/>
    </row>
    <row r="19" spans="3:8" x14ac:dyDescent="0.2">
      <c r="C19" s="97" t="s">
        <v>163</v>
      </c>
    </row>
    <row r="20" spans="3:8" x14ac:dyDescent="0.2">
      <c r="C20" s="105" t="s">
        <v>580</v>
      </c>
    </row>
  </sheetData>
  <hyperlinks>
    <hyperlink ref="A1" location="Contents!A1" display="Contents" xr:uid="{00000000-0004-0000-4600-000000000000}"/>
  </hyperlink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D0D31-208E-453C-9077-4D49BBE48CD7}">
  <dimension ref="A1:K22"/>
  <sheetViews>
    <sheetView workbookViewId="0"/>
  </sheetViews>
  <sheetFormatPr defaultColWidth="9.140625" defaultRowHeight="12.75" x14ac:dyDescent="0.2"/>
  <cols>
    <col min="1" max="2" width="9.140625" style="2"/>
    <col min="3" max="3" width="21.42578125" style="2" customWidth="1"/>
    <col min="4" max="4" width="33.28515625" style="2" customWidth="1"/>
    <col min="5" max="8" width="14.7109375" style="2" customWidth="1"/>
    <col min="9" max="9" width="9.140625" style="2" customWidth="1"/>
    <col min="10" max="16384" width="9.140625" style="2"/>
  </cols>
  <sheetData>
    <row r="1" spans="1:11" x14ac:dyDescent="0.2">
      <c r="A1" s="4" t="s">
        <v>153</v>
      </c>
    </row>
    <row r="2" spans="1:11" x14ac:dyDescent="0.2">
      <c r="B2" s="5" t="s">
        <v>536</v>
      </c>
    </row>
    <row r="3" spans="1:11" x14ac:dyDescent="0.2">
      <c r="B3" s="2" t="s">
        <v>155</v>
      </c>
    </row>
    <row r="4" spans="1:11" x14ac:dyDescent="0.2">
      <c r="E4" s="23"/>
      <c r="F4" s="23"/>
      <c r="G4" s="23"/>
      <c r="H4" s="23"/>
      <c r="I4" s="23"/>
      <c r="J4" s="23"/>
      <c r="K4" s="23"/>
    </row>
    <row r="5" spans="1:11" ht="51" x14ac:dyDescent="0.2">
      <c r="C5" s="6"/>
      <c r="D5" s="6"/>
      <c r="E5" s="15" t="s">
        <v>537</v>
      </c>
      <c r="F5" s="12" t="s">
        <v>538</v>
      </c>
      <c r="G5" s="14" t="s">
        <v>539</v>
      </c>
      <c r="H5" s="12" t="s">
        <v>162</v>
      </c>
      <c r="I5" s="23"/>
      <c r="J5" s="23"/>
      <c r="K5" s="23"/>
    </row>
    <row r="6" spans="1:11" x14ac:dyDescent="0.2">
      <c r="C6" s="2" t="s">
        <v>594</v>
      </c>
      <c r="D6" s="2" t="s">
        <v>586</v>
      </c>
      <c r="E6" s="218">
        <v>0.97989610728146592</v>
      </c>
      <c r="F6" s="231">
        <v>0.10116024043659011</v>
      </c>
      <c r="G6" s="231">
        <v>1.1430297805669025E-2</v>
      </c>
      <c r="H6" s="107">
        <v>1225</v>
      </c>
      <c r="I6" s="23"/>
      <c r="J6" s="23"/>
      <c r="K6" s="23"/>
    </row>
    <row r="7" spans="1:11" x14ac:dyDescent="0.2">
      <c r="C7" s="2" t="s">
        <v>594</v>
      </c>
      <c r="D7" s="2" t="s">
        <v>588</v>
      </c>
      <c r="E7" s="232">
        <v>1</v>
      </c>
      <c r="F7" s="231">
        <v>0.12902038120846648</v>
      </c>
      <c r="G7" s="231">
        <v>0</v>
      </c>
      <c r="H7" s="107">
        <v>96</v>
      </c>
      <c r="I7" s="23"/>
      <c r="J7" s="23"/>
      <c r="K7" s="23"/>
    </row>
    <row r="8" spans="1:11" x14ac:dyDescent="0.2">
      <c r="C8" s="2" t="s">
        <v>594</v>
      </c>
      <c r="D8" s="2" t="s">
        <v>156</v>
      </c>
      <c r="E8" s="232">
        <v>0.9806952785202574</v>
      </c>
      <c r="F8" s="231">
        <v>0.1022677385477912</v>
      </c>
      <c r="G8" s="231">
        <v>1.0975919870758405E-2</v>
      </c>
      <c r="H8" s="107">
        <v>1321</v>
      </c>
      <c r="I8" s="23"/>
      <c r="J8" s="23"/>
      <c r="K8" s="23"/>
    </row>
    <row r="9" spans="1:11" x14ac:dyDescent="0.2">
      <c r="E9" s="232"/>
      <c r="F9" s="231"/>
      <c r="G9" s="231"/>
      <c r="H9" s="107"/>
      <c r="I9" s="23"/>
      <c r="J9" s="23"/>
      <c r="K9" s="23"/>
    </row>
    <row r="10" spans="1:11" x14ac:dyDescent="0.2">
      <c r="C10" s="2" t="s">
        <v>595</v>
      </c>
      <c r="D10" s="2" t="s">
        <v>591</v>
      </c>
      <c r="E10" s="232">
        <v>0.97085228060385198</v>
      </c>
      <c r="F10" s="231">
        <v>0.26864537544361039</v>
      </c>
      <c r="G10" s="231">
        <v>4.8062177844758703E-3</v>
      </c>
      <c r="H10" s="107">
        <v>645</v>
      </c>
      <c r="I10" s="23"/>
      <c r="J10" s="23"/>
      <c r="K10" s="23"/>
    </row>
    <row r="11" spans="1:11" x14ac:dyDescent="0.2">
      <c r="C11" s="2" t="s">
        <v>595</v>
      </c>
      <c r="D11" s="2" t="s">
        <v>592</v>
      </c>
      <c r="E11" s="232">
        <v>0.96487785238596602</v>
      </c>
      <c r="F11" s="231">
        <v>0.26653177843483628</v>
      </c>
      <c r="G11" s="231">
        <v>5.3475585477260048E-3</v>
      </c>
      <c r="H11" s="107">
        <v>327</v>
      </c>
      <c r="I11" s="23"/>
      <c r="J11" s="23"/>
      <c r="K11" s="23"/>
    </row>
    <row r="12" spans="1:11" x14ac:dyDescent="0.2">
      <c r="C12" s="2" t="s">
        <v>595</v>
      </c>
      <c r="D12" s="2" t="s">
        <v>158</v>
      </c>
      <c r="E12" s="232">
        <v>0.97038723908007274</v>
      </c>
      <c r="F12" s="231">
        <v>0.26617792384008426</v>
      </c>
      <c r="G12" s="231">
        <v>4.748041927487884E-3</v>
      </c>
      <c r="H12" s="107">
        <v>1021</v>
      </c>
      <c r="I12" s="23"/>
      <c r="J12" s="23"/>
      <c r="K12" s="23"/>
    </row>
    <row r="13" spans="1:11" x14ac:dyDescent="0.2">
      <c r="E13" s="232"/>
      <c r="F13" s="231"/>
      <c r="G13" s="231"/>
      <c r="H13" s="107"/>
      <c r="I13" s="23"/>
      <c r="J13" s="23"/>
      <c r="K13" s="23"/>
    </row>
    <row r="14" spans="1:11" x14ac:dyDescent="0.2">
      <c r="C14" s="2" t="s">
        <v>160</v>
      </c>
      <c r="D14" s="2" t="s">
        <v>160</v>
      </c>
      <c r="E14" s="232">
        <v>0.23230866999713123</v>
      </c>
      <c r="F14" s="231">
        <v>0.4179922661255821</v>
      </c>
      <c r="G14" s="231">
        <v>0.4158406294613865</v>
      </c>
      <c r="H14" s="107">
        <v>753</v>
      </c>
      <c r="I14" s="23"/>
      <c r="J14" s="23"/>
      <c r="K14" s="23"/>
    </row>
    <row r="15" spans="1:11" x14ac:dyDescent="0.2">
      <c r="E15" s="23"/>
      <c r="F15" s="23"/>
      <c r="G15" s="23"/>
      <c r="H15" s="23"/>
      <c r="I15" s="23"/>
      <c r="J15" s="23"/>
      <c r="K15" s="23"/>
    </row>
    <row r="16" spans="1:11" x14ac:dyDescent="0.2">
      <c r="C16" s="2" t="s">
        <v>540</v>
      </c>
      <c r="E16" s="23"/>
      <c r="F16" s="23"/>
      <c r="G16" s="23"/>
      <c r="H16" s="23"/>
    </row>
    <row r="17" spans="3:11" x14ac:dyDescent="0.2">
      <c r="C17" s="2" t="s">
        <v>541</v>
      </c>
      <c r="E17" s="23"/>
      <c r="F17" s="23"/>
      <c r="G17" s="23"/>
      <c r="H17" s="23"/>
    </row>
    <row r="18" spans="3:11" x14ac:dyDescent="0.2">
      <c r="C18" s="21"/>
      <c r="E18" s="23"/>
      <c r="F18" s="23"/>
      <c r="G18" s="23"/>
      <c r="H18" s="23"/>
      <c r="I18" s="23"/>
      <c r="J18" s="23"/>
      <c r="K18" s="23"/>
    </row>
    <row r="19" spans="3:11" x14ac:dyDescent="0.2">
      <c r="C19" s="2" t="s">
        <v>163</v>
      </c>
      <c r="E19" s="23"/>
      <c r="F19" s="23"/>
      <c r="G19" s="23"/>
      <c r="H19" s="23"/>
      <c r="I19" s="23"/>
      <c r="J19" s="23"/>
      <c r="K19" s="23"/>
    </row>
    <row r="20" spans="3:11" x14ac:dyDescent="0.2">
      <c r="C20" s="2" t="s">
        <v>542</v>
      </c>
      <c r="E20" s="23"/>
      <c r="F20" s="23"/>
      <c r="G20" s="23"/>
      <c r="H20" s="23"/>
      <c r="I20" s="23"/>
      <c r="J20" s="23"/>
      <c r="K20" s="23"/>
    </row>
    <row r="21" spans="3:11" x14ac:dyDescent="0.2">
      <c r="C21" s="2" t="s">
        <v>543</v>
      </c>
      <c r="E21" s="23"/>
      <c r="F21" s="23"/>
      <c r="G21" s="23"/>
      <c r="H21" s="23"/>
      <c r="I21" s="23"/>
      <c r="J21" s="23"/>
      <c r="K21" s="23"/>
    </row>
    <row r="22" spans="3:11" x14ac:dyDescent="0.2">
      <c r="C22" s="105" t="s">
        <v>584</v>
      </c>
      <c r="E22" s="23"/>
      <c r="F22" s="23"/>
      <c r="G22" s="23"/>
      <c r="H22" s="23"/>
      <c r="I22" s="23"/>
      <c r="J22" s="23"/>
      <c r="K22" s="23"/>
    </row>
  </sheetData>
  <hyperlinks>
    <hyperlink ref="A1" location="Contents!A1" display="Contents" xr:uid="{00000000-0004-0000-4700-000000000000}"/>
  </hyperlink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9277F-8720-41C8-8EE2-5BD60663F240}">
  <dimension ref="A1:K30"/>
  <sheetViews>
    <sheetView workbookViewId="0"/>
  </sheetViews>
  <sheetFormatPr defaultColWidth="9.140625" defaultRowHeight="12.75" x14ac:dyDescent="0.2"/>
  <cols>
    <col min="1" max="2" width="9.140625" style="2"/>
    <col min="3" max="3" width="21.42578125" style="2" customWidth="1"/>
    <col min="4" max="4" width="32.42578125" style="2" bestFit="1" customWidth="1"/>
    <col min="5" max="5" width="24.85546875" style="2" customWidth="1"/>
    <col min="6" max="9" width="21.7109375" style="2" customWidth="1"/>
    <col min="10" max="10" width="9.140625" style="2" customWidth="1"/>
    <col min="11" max="16384" width="9.140625" style="2"/>
  </cols>
  <sheetData>
    <row r="1" spans="1:11" x14ac:dyDescent="0.2">
      <c r="A1" s="4" t="s">
        <v>153</v>
      </c>
    </row>
    <row r="2" spans="1:11" x14ac:dyDescent="0.2">
      <c r="B2" s="5" t="s">
        <v>544</v>
      </c>
    </row>
    <row r="3" spans="1:11" x14ac:dyDescent="0.2">
      <c r="B3" s="2" t="s">
        <v>155</v>
      </c>
    </row>
    <row r="5" spans="1:11" ht="102" x14ac:dyDescent="0.2">
      <c r="C5" s="6"/>
      <c r="D5" s="6"/>
      <c r="E5" s="123"/>
      <c r="F5" s="124" t="s">
        <v>545</v>
      </c>
      <c r="G5" s="125" t="s">
        <v>546</v>
      </c>
      <c r="H5" s="126" t="s">
        <v>547</v>
      </c>
      <c r="I5" s="125" t="s">
        <v>162</v>
      </c>
    </row>
    <row r="6" spans="1:11" x14ac:dyDescent="0.2">
      <c r="C6" s="2" t="s">
        <v>594</v>
      </c>
      <c r="D6" s="2" t="s">
        <v>586</v>
      </c>
      <c r="E6" s="2" t="s">
        <v>548</v>
      </c>
      <c r="F6" s="218">
        <v>0.81299591064453125</v>
      </c>
      <c r="G6" s="231">
        <v>4.6095993369817734E-2</v>
      </c>
      <c r="H6" s="231">
        <v>8.8963136076927185E-2</v>
      </c>
      <c r="I6" s="107">
        <v>1132</v>
      </c>
      <c r="J6" s="23"/>
      <c r="K6" s="23"/>
    </row>
    <row r="7" spans="1:11" x14ac:dyDescent="0.2">
      <c r="C7" s="2" t="s">
        <v>594</v>
      </c>
      <c r="D7" s="2" t="s">
        <v>588</v>
      </c>
      <c r="E7" s="2" t="s">
        <v>548</v>
      </c>
      <c r="F7" s="232">
        <v>0.85515236854553223</v>
      </c>
      <c r="G7" s="231">
        <v>5.3614512085914612E-2</v>
      </c>
      <c r="H7" s="231">
        <v>4.3665222823619843E-2</v>
      </c>
      <c r="I7" s="107">
        <v>95</v>
      </c>
      <c r="J7" s="23"/>
      <c r="K7" s="23"/>
    </row>
    <row r="8" spans="1:11" x14ac:dyDescent="0.2">
      <c r="C8" s="2" t="s">
        <v>594</v>
      </c>
      <c r="D8" s="2" t="s">
        <v>156</v>
      </c>
      <c r="E8" s="2" t="s">
        <v>548</v>
      </c>
      <c r="F8" s="232">
        <v>0.81479871273040771</v>
      </c>
      <c r="G8" s="231">
        <v>4.6417523175477982E-2</v>
      </c>
      <c r="H8" s="231">
        <v>8.7025970220565796E-2</v>
      </c>
      <c r="I8" s="107">
        <v>1227</v>
      </c>
      <c r="J8" s="23"/>
      <c r="K8" s="23"/>
    </row>
    <row r="9" spans="1:11" x14ac:dyDescent="0.2">
      <c r="F9" s="232"/>
      <c r="G9" s="284"/>
      <c r="H9" s="284"/>
      <c r="I9" s="107"/>
      <c r="J9" s="23"/>
      <c r="K9" s="23"/>
    </row>
    <row r="10" spans="1:11" x14ac:dyDescent="0.2">
      <c r="C10" s="2" t="s">
        <v>595</v>
      </c>
      <c r="D10" s="2" t="s">
        <v>591</v>
      </c>
      <c r="E10" s="2" t="s">
        <v>548</v>
      </c>
      <c r="F10" s="232">
        <v>0.60784119367599487</v>
      </c>
      <c r="G10" s="231">
        <v>0.23132556676864624</v>
      </c>
      <c r="H10" s="231">
        <v>5.35426065325737E-2</v>
      </c>
      <c r="I10" s="107">
        <v>599</v>
      </c>
      <c r="J10" s="23"/>
      <c r="K10" s="23"/>
    </row>
    <row r="11" spans="1:11" x14ac:dyDescent="0.2">
      <c r="C11" s="2" t="s">
        <v>595</v>
      </c>
      <c r="D11" s="2" t="s">
        <v>592</v>
      </c>
      <c r="E11" s="2" t="s">
        <v>548</v>
      </c>
      <c r="F11" s="232">
        <v>0.46095791459083557</v>
      </c>
      <c r="G11" s="231">
        <v>0.33506891131401062</v>
      </c>
      <c r="H11" s="231">
        <v>5.2903115749359131E-2</v>
      </c>
      <c r="I11" s="107">
        <v>309</v>
      </c>
      <c r="J11" s="23"/>
      <c r="K11" s="23"/>
    </row>
    <row r="12" spans="1:11" x14ac:dyDescent="0.2">
      <c r="C12" s="2" t="s">
        <v>595</v>
      </c>
      <c r="D12" s="2" t="s">
        <v>158</v>
      </c>
      <c r="E12" s="2" t="s">
        <v>548</v>
      </c>
      <c r="F12" s="232">
        <v>0.56200975179672241</v>
      </c>
      <c r="G12" s="231">
        <v>0.26711568236351013</v>
      </c>
      <c r="H12" s="231">
        <v>5.2566628903150558E-2</v>
      </c>
      <c r="I12" s="107">
        <v>955</v>
      </c>
      <c r="J12" s="23"/>
      <c r="K12" s="23"/>
    </row>
    <row r="13" spans="1:11" x14ac:dyDescent="0.2">
      <c r="F13" s="232"/>
      <c r="G13" s="284"/>
      <c r="H13" s="284"/>
      <c r="I13" s="107"/>
      <c r="J13" s="23"/>
      <c r="K13" s="23"/>
    </row>
    <row r="14" spans="1:11" x14ac:dyDescent="0.2">
      <c r="C14" s="2" t="s">
        <v>160</v>
      </c>
      <c r="D14" s="2" t="s">
        <v>160</v>
      </c>
      <c r="E14" s="2" t="s">
        <v>548</v>
      </c>
      <c r="F14" s="232">
        <v>0.38505175709724426</v>
      </c>
      <c r="G14" s="231">
        <v>0.1544644832611084</v>
      </c>
      <c r="H14" s="231">
        <v>1.2992167845368385E-2</v>
      </c>
      <c r="I14" s="107">
        <v>143</v>
      </c>
      <c r="J14" s="23"/>
      <c r="K14" s="23"/>
    </row>
    <row r="15" spans="1:11" x14ac:dyDescent="0.2">
      <c r="F15" s="232"/>
      <c r="G15" s="284"/>
      <c r="H15" s="284"/>
      <c r="I15" s="107"/>
      <c r="J15" s="23"/>
      <c r="K15" s="23"/>
    </row>
    <row r="16" spans="1:11" x14ac:dyDescent="0.2">
      <c r="C16" s="2" t="s">
        <v>594</v>
      </c>
      <c r="D16" s="2" t="s">
        <v>586</v>
      </c>
      <c r="E16" s="2" t="s">
        <v>549</v>
      </c>
      <c r="F16" s="232">
        <v>0.91368140471874726</v>
      </c>
      <c r="G16" s="231">
        <v>1.2061591613555776E-2</v>
      </c>
      <c r="H16" s="231">
        <v>0</v>
      </c>
      <c r="I16" s="107">
        <v>101</v>
      </c>
      <c r="J16" s="23"/>
      <c r="K16" s="23"/>
    </row>
    <row r="17" spans="3:11" x14ac:dyDescent="0.2">
      <c r="C17" s="2" t="s">
        <v>594</v>
      </c>
      <c r="D17" s="2" t="s">
        <v>588</v>
      </c>
      <c r="E17" s="2" t="s">
        <v>549</v>
      </c>
      <c r="F17" s="232">
        <v>0.90225998015782605</v>
      </c>
      <c r="G17" s="231">
        <v>0</v>
      </c>
      <c r="H17" s="231">
        <v>0</v>
      </c>
      <c r="I17" s="107">
        <v>10</v>
      </c>
      <c r="J17" s="23"/>
      <c r="K17" s="23"/>
    </row>
    <row r="18" spans="3:11" x14ac:dyDescent="0.2">
      <c r="C18" s="2" t="s">
        <v>594</v>
      </c>
      <c r="D18" s="2" t="s">
        <v>156</v>
      </c>
      <c r="E18" s="2" t="s">
        <v>549</v>
      </c>
      <c r="F18" s="232">
        <v>0.91309458928939236</v>
      </c>
      <c r="G18" s="231">
        <v>1.1441885374315796E-2</v>
      </c>
      <c r="H18" s="231">
        <v>0</v>
      </c>
      <c r="I18" s="107">
        <v>111</v>
      </c>
      <c r="J18" s="23"/>
      <c r="K18" s="23"/>
    </row>
    <row r="19" spans="3:11" x14ac:dyDescent="0.2">
      <c r="F19" s="232"/>
      <c r="G19" s="284"/>
      <c r="H19" s="284"/>
      <c r="I19" s="107"/>
      <c r="J19" s="23"/>
      <c r="K19" s="23"/>
    </row>
    <row r="20" spans="3:11" x14ac:dyDescent="0.2">
      <c r="C20" s="2" t="s">
        <v>595</v>
      </c>
      <c r="D20" s="2" t="s">
        <v>591</v>
      </c>
      <c r="E20" s="2" t="s">
        <v>549</v>
      </c>
      <c r="F20" s="232">
        <v>0.90557713575753185</v>
      </c>
      <c r="G20" s="231">
        <v>4.0909979955785637E-2</v>
      </c>
      <c r="H20" s="231">
        <v>0</v>
      </c>
      <c r="I20" s="107">
        <v>130</v>
      </c>
      <c r="J20" s="23"/>
      <c r="K20" s="23"/>
    </row>
    <row r="21" spans="3:11" x14ac:dyDescent="0.2">
      <c r="C21" s="2" t="s">
        <v>595</v>
      </c>
      <c r="D21" s="2" t="s">
        <v>592</v>
      </c>
      <c r="E21" s="2" t="s">
        <v>549</v>
      </c>
      <c r="F21" s="232">
        <v>0.83781808111499156</v>
      </c>
      <c r="G21" s="231">
        <v>9.6022911068734812E-2</v>
      </c>
      <c r="H21" s="231">
        <v>1.8682209658988692E-2</v>
      </c>
      <c r="I21" s="107">
        <v>63</v>
      </c>
      <c r="J21" s="23"/>
      <c r="K21" s="23"/>
    </row>
    <row r="22" spans="3:11" x14ac:dyDescent="0.2">
      <c r="C22" s="2" t="s">
        <v>595</v>
      </c>
      <c r="D22" s="2" t="s">
        <v>158</v>
      </c>
      <c r="E22" s="2" t="s">
        <v>549</v>
      </c>
      <c r="F22" s="232">
        <v>0.87795377358559334</v>
      </c>
      <c r="G22" s="231">
        <v>6.7274214102217136E-2</v>
      </c>
      <c r="H22" s="231">
        <v>5.5832562636586496E-3</v>
      </c>
      <c r="I22" s="107">
        <v>202</v>
      </c>
      <c r="J22" s="23"/>
      <c r="K22" s="23"/>
    </row>
    <row r="23" spans="3:11" x14ac:dyDescent="0.2">
      <c r="F23" s="232"/>
      <c r="G23" s="284"/>
      <c r="H23" s="284"/>
      <c r="I23" s="107"/>
      <c r="J23" s="23"/>
      <c r="K23" s="23"/>
    </row>
    <row r="24" spans="3:11" x14ac:dyDescent="0.2">
      <c r="C24" s="2" t="s">
        <v>160</v>
      </c>
      <c r="D24" s="2" t="s">
        <v>160</v>
      </c>
      <c r="E24" s="2" t="s">
        <v>549</v>
      </c>
      <c r="F24" s="232">
        <v>0.91305577794754467</v>
      </c>
      <c r="G24" s="231">
        <v>3.231365580393921E-2</v>
      </c>
      <c r="H24" s="231">
        <v>5.9063459094117598E-3</v>
      </c>
      <c r="I24" s="107">
        <v>161</v>
      </c>
      <c r="J24" s="23"/>
      <c r="K24" s="23"/>
    </row>
    <row r="25" spans="3:11" x14ac:dyDescent="0.2">
      <c r="E25" s="23"/>
      <c r="F25" s="23"/>
      <c r="G25" s="23"/>
      <c r="H25" s="23"/>
      <c r="I25" s="23"/>
      <c r="J25" s="23"/>
      <c r="K25" s="23"/>
    </row>
    <row r="26" spans="3:11" x14ac:dyDescent="0.2">
      <c r="C26" s="2" t="s">
        <v>550</v>
      </c>
      <c r="E26" s="23"/>
      <c r="F26" s="23"/>
      <c r="G26" s="23"/>
      <c r="H26" s="23"/>
    </row>
    <row r="27" spans="3:11" x14ac:dyDescent="0.2">
      <c r="C27" s="2" t="s">
        <v>551</v>
      </c>
      <c r="E27" s="23"/>
      <c r="F27" s="23"/>
      <c r="G27" s="23"/>
      <c r="H27" s="23"/>
    </row>
    <row r="29" spans="3:11" x14ac:dyDescent="0.2">
      <c r="C29" s="97" t="s">
        <v>163</v>
      </c>
    </row>
    <row r="30" spans="3:11" x14ac:dyDescent="0.2">
      <c r="C30" s="105" t="s">
        <v>580</v>
      </c>
    </row>
  </sheetData>
  <hyperlinks>
    <hyperlink ref="A1" location="Contents!A1" display="Contents" xr:uid="{00000000-0004-0000-48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506E6-8E95-4289-82FC-7CC51C89DA86}">
  <dimension ref="A1:O15"/>
  <sheetViews>
    <sheetView workbookViewId="0"/>
  </sheetViews>
  <sheetFormatPr defaultColWidth="9.140625" defaultRowHeight="12.75" x14ac:dyDescent="0.2"/>
  <cols>
    <col min="1" max="2" width="9.140625" style="52"/>
    <col min="3" max="3" width="28.28515625" style="52" customWidth="1"/>
    <col min="4" max="4" width="9" style="52" customWidth="1"/>
    <col min="5" max="12" width="9" style="91" customWidth="1"/>
    <col min="13" max="14" width="14.7109375" style="52" customWidth="1"/>
    <col min="15" max="15" width="9.140625" style="52" customWidth="1"/>
    <col min="16" max="16384" width="9.140625" style="52"/>
  </cols>
  <sheetData>
    <row r="1" spans="1:15" x14ac:dyDescent="0.2">
      <c r="A1" s="137" t="s">
        <v>153</v>
      </c>
      <c r="B1" s="97"/>
      <c r="C1" s="97"/>
      <c r="D1" s="97"/>
      <c r="E1" s="97"/>
      <c r="F1" s="97"/>
      <c r="G1" s="97"/>
      <c r="H1" s="97"/>
      <c r="I1" s="97"/>
      <c r="J1" s="97"/>
      <c r="K1" s="97"/>
      <c r="L1" s="97"/>
      <c r="M1" s="97"/>
      <c r="N1" s="97"/>
      <c r="O1" s="97"/>
    </row>
    <row r="2" spans="1:15" x14ac:dyDescent="0.2">
      <c r="A2" s="97"/>
      <c r="B2" s="138" t="s">
        <v>223</v>
      </c>
      <c r="C2" s="97"/>
      <c r="D2" s="97"/>
      <c r="E2" s="97"/>
      <c r="F2" s="97"/>
      <c r="G2" s="97"/>
      <c r="H2" s="97"/>
      <c r="I2" s="97"/>
      <c r="J2" s="97"/>
      <c r="K2" s="97"/>
      <c r="L2" s="97"/>
      <c r="M2" s="97"/>
      <c r="N2" s="97"/>
      <c r="O2" s="97"/>
    </row>
    <row r="3" spans="1:15" x14ac:dyDescent="0.2">
      <c r="A3" s="97"/>
      <c r="B3" s="97" t="s">
        <v>155</v>
      </c>
      <c r="C3" s="97"/>
      <c r="D3" s="97"/>
      <c r="E3" s="97"/>
      <c r="F3" s="97"/>
      <c r="G3" s="97"/>
      <c r="H3" s="97"/>
      <c r="I3" s="97"/>
      <c r="J3" s="97"/>
      <c r="K3" s="97"/>
      <c r="L3" s="97"/>
      <c r="M3" s="97"/>
      <c r="N3" s="97"/>
      <c r="O3" s="97"/>
    </row>
    <row r="5" spans="1:15" ht="25.5" x14ac:dyDescent="0.2">
      <c r="A5" s="97"/>
      <c r="B5" s="97"/>
      <c r="C5" s="97"/>
      <c r="D5" s="25">
        <v>2</v>
      </c>
      <c r="E5" s="11">
        <v>3</v>
      </c>
      <c r="F5" s="11">
        <v>4</v>
      </c>
      <c r="G5" s="11">
        <v>5</v>
      </c>
      <c r="H5" s="11" t="s">
        <v>224</v>
      </c>
      <c r="I5" s="11" t="s">
        <v>225</v>
      </c>
      <c r="J5" s="11" t="s">
        <v>226</v>
      </c>
      <c r="K5" s="11" t="s">
        <v>227</v>
      </c>
      <c r="L5" s="14" t="s">
        <v>228</v>
      </c>
      <c r="M5" s="13" t="s">
        <v>229</v>
      </c>
      <c r="N5" s="68" t="s">
        <v>162</v>
      </c>
      <c r="O5" s="97"/>
    </row>
    <row r="6" spans="1:15" x14ac:dyDescent="0.2">
      <c r="A6" s="97"/>
      <c r="B6" s="97"/>
      <c r="C6" s="18" t="s">
        <v>591</v>
      </c>
      <c r="D6" s="285">
        <v>0.21633714437484741</v>
      </c>
      <c r="E6" s="286">
        <v>0.14326697587966919</v>
      </c>
      <c r="F6" s="286">
        <v>0.10462385416030884</v>
      </c>
      <c r="G6" s="286">
        <v>7.7806174755096436E-2</v>
      </c>
      <c r="H6" s="286">
        <v>0.13857178390026093</v>
      </c>
      <c r="I6" s="286">
        <v>7.0036888122558594E-2</v>
      </c>
      <c r="J6" s="286">
        <v>8.5887342691421509E-2</v>
      </c>
      <c r="K6" s="286">
        <v>5.634867399930954E-2</v>
      </c>
      <c r="L6" s="286">
        <v>0.10712113976478577</v>
      </c>
      <c r="M6" s="43">
        <v>42.019432684816003</v>
      </c>
      <c r="N6" s="43">
        <v>1483</v>
      </c>
      <c r="O6" s="26"/>
    </row>
    <row r="7" spans="1:15" x14ac:dyDescent="0.2">
      <c r="A7" s="97"/>
      <c r="B7" s="97"/>
      <c r="C7" s="97" t="s">
        <v>592</v>
      </c>
      <c r="D7" s="287">
        <v>0.24020643532276154</v>
      </c>
      <c r="E7" s="286">
        <v>0.18976625800132751</v>
      </c>
      <c r="F7" s="286">
        <v>0.10867027193307877</v>
      </c>
      <c r="G7" s="286">
        <v>3.0701873824000359E-2</v>
      </c>
      <c r="H7" s="286">
        <v>0.1966988742351532</v>
      </c>
      <c r="I7" s="286">
        <v>6.7999117076396942E-2</v>
      </c>
      <c r="J7" s="286">
        <v>7.1978487074375153E-2</v>
      </c>
      <c r="K7" s="286">
        <v>8.413243293762207E-2</v>
      </c>
      <c r="L7" s="286">
        <v>9.846261702477932E-3</v>
      </c>
      <c r="M7" s="43">
        <v>15.527747022042591</v>
      </c>
      <c r="N7" s="43">
        <v>190</v>
      </c>
      <c r="O7" s="26"/>
    </row>
    <row r="8" spans="1:15" x14ac:dyDescent="0.2">
      <c r="A8" s="97"/>
      <c r="B8" s="97"/>
      <c r="C8" s="97" t="s">
        <v>158</v>
      </c>
      <c r="D8" s="287">
        <v>0.21811467409133911</v>
      </c>
      <c r="E8" s="286">
        <v>0.1508939266204834</v>
      </c>
      <c r="F8" s="286">
        <v>0.10344537347555161</v>
      </c>
      <c r="G8" s="286">
        <v>7.2702951729297638E-2</v>
      </c>
      <c r="H8" s="286">
        <v>0.14451299607753754</v>
      </c>
      <c r="I8" s="286">
        <v>7.1147069334983826E-2</v>
      </c>
      <c r="J8" s="286">
        <v>8.7653830647468567E-2</v>
      </c>
      <c r="K8" s="286">
        <v>5.783434584736824E-2</v>
      </c>
      <c r="L8" s="286">
        <v>9.3694843351840973E-2</v>
      </c>
      <c r="M8" s="43">
        <v>38.352139140013563</v>
      </c>
      <c r="N8" s="43">
        <v>1736</v>
      </c>
      <c r="O8" s="26"/>
    </row>
    <row r="9" spans="1:15" x14ac:dyDescent="0.2">
      <c r="A9" s="97"/>
      <c r="B9" s="97"/>
      <c r="C9" s="97"/>
      <c r="D9" s="35"/>
      <c r="E9" s="35"/>
      <c r="F9" s="35"/>
      <c r="G9" s="35"/>
      <c r="H9" s="35"/>
      <c r="I9" s="35"/>
      <c r="J9" s="35"/>
      <c r="K9" s="35"/>
      <c r="L9" s="35"/>
      <c r="M9" s="103"/>
      <c r="N9" s="103"/>
      <c r="O9" s="97"/>
    </row>
    <row r="10" spans="1:15" x14ac:dyDescent="0.2">
      <c r="A10" s="97"/>
      <c r="B10" s="97"/>
      <c r="C10" s="105" t="s">
        <v>230</v>
      </c>
      <c r="D10" s="97"/>
      <c r="E10" s="97"/>
      <c r="F10" s="97"/>
      <c r="G10" s="97"/>
      <c r="H10" s="97"/>
      <c r="I10" s="97"/>
      <c r="J10" s="97"/>
      <c r="K10" s="97"/>
      <c r="L10" s="97"/>
      <c r="M10" s="97"/>
      <c r="N10" s="103"/>
      <c r="O10" s="97"/>
    </row>
    <row r="11" spans="1:15" x14ac:dyDescent="0.2">
      <c r="A11" s="97"/>
      <c r="B11" s="97"/>
      <c r="C11" s="105" t="s">
        <v>231</v>
      </c>
      <c r="D11" s="97"/>
      <c r="E11" s="97"/>
      <c r="F11" s="97"/>
      <c r="G11" s="97"/>
      <c r="H11" s="97"/>
      <c r="I11" s="97"/>
      <c r="J11" s="97"/>
      <c r="K11" s="97"/>
      <c r="L11" s="97"/>
      <c r="M11" s="97"/>
      <c r="N11" s="97"/>
      <c r="O11" s="97"/>
    </row>
    <row r="13" spans="1:15" x14ac:dyDescent="0.2">
      <c r="C13" s="127" t="s">
        <v>163</v>
      </c>
    </row>
    <row r="14" spans="1:15" x14ac:dyDescent="0.2">
      <c r="C14" s="105" t="s">
        <v>580</v>
      </c>
    </row>
    <row r="15" spans="1:15" x14ac:dyDescent="0.2">
      <c r="C15" s="2"/>
    </row>
  </sheetData>
  <hyperlinks>
    <hyperlink ref="A1" location="Contents!A1" display="Contents"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ED7F6-C7D2-48A8-AD4F-2990D6EAF48C}">
  <dimension ref="A1:O21"/>
  <sheetViews>
    <sheetView workbookViewId="0"/>
  </sheetViews>
  <sheetFormatPr defaultColWidth="9.140625" defaultRowHeight="12.75" x14ac:dyDescent="0.2"/>
  <cols>
    <col min="1" max="2" width="9.140625" style="53"/>
    <col min="3" max="3" width="33" style="53" customWidth="1"/>
    <col min="4" max="10" width="14.7109375" style="53" customWidth="1"/>
    <col min="11" max="16384" width="9.140625" style="53"/>
  </cols>
  <sheetData>
    <row r="1" spans="1:15" x14ac:dyDescent="0.2">
      <c r="A1" s="137" t="s">
        <v>153</v>
      </c>
      <c r="B1" s="97"/>
      <c r="C1" s="97"/>
      <c r="D1" s="97"/>
      <c r="E1" s="97"/>
      <c r="F1" s="97"/>
      <c r="G1" s="97"/>
      <c r="H1" s="97"/>
      <c r="I1" s="97"/>
      <c r="J1" s="97"/>
      <c r="K1" s="97"/>
      <c r="L1" s="97"/>
      <c r="M1" s="97"/>
      <c r="N1" s="97"/>
      <c r="O1" s="97"/>
    </row>
    <row r="2" spans="1:15" x14ac:dyDescent="0.2">
      <c r="A2" s="97"/>
      <c r="B2" s="138" t="s">
        <v>232</v>
      </c>
      <c r="C2" s="97"/>
      <c r="D2" s="97"/>
      <c r="E2" s="97"/>
      <c r="F2" s="97"/>
      <c r="G2" s="97"/>
      <c r="H2" s="97"/>
      <c r="I2" s="97"/>
      <c r="J2" s="97"/>
      <c r="K2" s="97"/>
      <c r="L2" s="97"/>
      <c r="M2" s="97"/>
      <c r="N2" s="97"/>
      <c r="O2" s="97"/>
    </row>
    <row r="3" spans="1:15" x14ac:dyDescent="0.2">
      <c r="A3" s="97"/>
      <c r="B3" s="97" t="s">
        <v>155</v>
      </c>
      <c r="C3" s="97"/>
      <c r="D3" s="97"/>
      <c r="E3" s="97"/>
      <c r="F3" s="97"/>
      <c r="G3" s="97"/>
      <c r="H3" s="97"/>
      <c r="I3" s="97"/>
      <c r="J3" s="97"/>
      <c r="K3" s="97"/>
      <c r="L3" s="97"/>
      <c r="M3" s="97"/>
      <c r="N3" s="97"/>
      <c r="O3" s="97"/>
    </row>
    <row r="4" spans="1:15" x14ac:dyDescent="0.2">
      <c r="A4" s="97"/>
      <c r="B4" s="97"/>
      <c r="C4" s="97"/>
      <c r="D4" s="97"/>
      <c r="E4" s="97"/>
      <c r="F4" s="97"/>
      <c r="G4" s="97"/>
      <c r="H4" s="97"/>
      <c r="I4" s="97"/>
      <c r="J4" s="97"/>
      <c r="K4" s="97"/>
      <c r="L4" s="97"/>
      <c r="M4" s="97"/>
      <c r="N4" s="97"/>
      <c r="O4" s="97"/>
    </row>
    <row r="5" spans="1:15" x14ac:dyDescent="0.2">
      <c r="A5" s="97"/>
      <c r="B5" s="97"/>
      <c r="C5" s="97"/>
      <c r="D5" s="306" t="s">
        <v>233</v>
      </c>
      <c r="E5" s="307"/>
      <c r="F5" s="307" t="s">
        <v>234</v>
      </c>
      <c r="G5" s="307"/>
      <c r="H5" s="307" t="s">
        <v>235</v>
      </c>
      <c r="I5" s="308"/>
      <c r="J5" s="97"/>
      <c r="K5" s="97"/>
      <c r="L5" s="97"/>
      <c r="M5" s="97"/>
      <c r="N5" s="97"/>
      <c r="O5" s="97"/>
    </row>
    <row r="6" spans="1:15" x14ac:dyDescent="0.2">
      <c r="A6" s="97"/>
      <c r="B6" s="97"/>
      <c r="C6" s="6"/>
      <c r="D6" s="17" t="s">
        <v>221</v>
      </c>
      <c r="E6" s="133" t="s">
        <v>161</v>
      </c>
      <c r="F6" s="133" t="s">
        <v>221</v>
      </c>
      <c r="G6" s="133" t="s">
        <v>161</v>
      </c>
      <c r="H6" s="133" t="s">
        <v>221</v>
      </c>
      <c r="I6" s="27" t="s">
        <v>161</v>
      </c>
      <c r="J6" s="97" t="s">
        <v>162</v>
      </c>
      <c r="K6" s="97"/>
      <c r="L6" s="97"/>
      <c r="M6" s="97"/>
      <c r="N6" s="97"/>
      <c r="O6" s="97"/>
    </row>
    <row r="7" spans="1:15" x14ac:dyDescent="0.2">
      <c r="A7" s="97"/>
      <c r="B7" s="97"/>
      <c r="C7" s="97" t="s">
        <v>586</v>
      </c>
      <c r="D7" s="168">
        <v>0.95905888080596924</v>
      </c>
      <c r="E7" s="87">
        <v>8865.7171425819397</v>
      </c>
      <c r="F7" s="169">
        <v>1.0284953750669956E-3</v>
      </c>
      <c r="G7" s="87">
        <v>9.5076003074645996</v>
      </c>
      <c r="H7" s="170">
        <v>3.9912596344947815E-2</v>
      </c>
      <c r="I7" s="87">
        <v>368.95938014984131</v>
      </c>
      <c r="J7" s="157">
        <v>2261</v>
      </c>
      <c r="K7" s="154"/>
      <c r="L7" s="143"/>
      <c r="M7" s="97"/>
      <c r="N7" s="97"/>
      <c r="O7" s="97"/>
    </row>
    <row r="8" spans="1:15" x14ac:dyDescent="0.2">
      <c r="A8" s="97"/>
      <c r="B8" s="97"/>
      <c r="C8" s="97" t="s">
        <v>588</v>
      </c>
      <c r="D8" s="171">
        <v>0.85372883081436157</v>
      </c>
      <c r="E8" s="156">
        <v>326.95593321323395</v>
      </c>
      <c r="F8" s="172">
        <v>0</v>
      </c>
      <c r="G8" s="156">
        <v>0</v>
      </c>
      <c r="H8" s="173">
        <v>0.14627116918563843</v>
      </c>
      <c r="I8" s="156">
        <v>56.018054485321045</v>
      </c>
      <c r="J8" s="43">
        <v>173</v>
      </c>
      <c r="K8" s="154"/>
      <c r="L8" s="44"/>
      <c r="M8" s="97"/>
      <c r="N8" s="97"/>
      <c r="O8" s="97"/>
    </row>
    <row r="9" spans="1:15" x14ac:dyDescent="0.2">
      <c r="A9" s="97"/>
      <c r="B9" s="97"/>
      <c r="C9" s="97" t="s">
        <v>156</v>
      </c>
      <c r="D9" s="171">
        <v>0.95486879348754883</v>
      </c>
      <c r="E9" s="156">
        <v>9192.6730757951736</v>
      </c>
      <c r="F9" s="172">
        <v>9.8758121021091938E-4</v>
      </c>
      <c r="G9" s="156">
        <v>9.5076003074645996</v>
      </c>
      <c r="H9" s="173">
        <v>4.4143602252006531E-2</v>
      </c>
      <c r="I9" s="156">
        <v>424.97743463516235</v>
      </c>
      <c r="J9" s="43">
        <v>2434</v>
      </c>
      <c r="K9" s="154"/>
      <c r="L9" s="44"/>
      <c r="M9" s="97"/>
      <c r="N9" s="97"/>
      <c r="O9" s="97"/>
    </row>
    <row r="10" spans="1:15" x14ac:dyDescent="0.2">
      <c r="A10" s="97"/>
      <c r="B10" s="97"/>
      <c r="C10" s="97" t="s">
        <v>591</v>
      </c>
      <c r="D10" s="171">
        <v>0.22906215488910675</v>
      </c>
      <c r="E10" s="156">
        <v>3202.8438882827759</v>
      </c>
      <c r="F10" s="172">
        <v>2.8510817792266607E-3</v>
      </c>
      <c r="G10" s="156">
        <v>39.865030765533447</v>
      </c>
      <c r="H10" s="173">
        <v>0.76808679103851318</v>
      </c>
      <c r="I10" s="156">
        <v>10739.713758230209</v>
      </c>
      <c r="J10" s="43">
        <v>3675</v>
      </c>
      <c r="K10" s="154"/>
      <c r="L10" s="44"/>
      <c r="M10" s="97"/>
      <c r="N10" s="97"/>
      <c r="O10" s="97"/>
    </row>
    <row r="11" spans="1:15" x14ac:dyDescent="0.2">
      <c r="A11" s="97"/>
      <c r="B11" s="97"/>
      <c r="C11" s="97" t="s">
        <v>592</v>
      </c>
      <c r="D11" s="171">
        <v>0.7696956992149353</v>
      </c>
      <c r="E11" s="156">
        <v>5038.9534440040588</v>
      </c>
      <c r="F11" s="172">
        <v>1.6601381357759237E-3</v>
      </c>
      <c r="G11" s="156">
        <v>10.86839747428894</v>
      </c>
      <c r="H11" s="173">
        <v>0.22864414751529694</v>
      </c>
      <c r="I11" s="156">
        <v>1496.8606462478638</v>
      </c>
      <c r="J11" s="43">
        <v>1879</v>
      </c>
      <c r="K11" s="154"/>
      <c r="L11" s="44"/>
      <c r="M11" s="97"/>
      <c r="N11" s="97"/>
      <c r="O11" s="97"/>
    </row>
    <row r="12" spans="1:15" x14ac:dyDescent="0.2">
      <c r="A12" s="97"/>
      <c r="B12" s="97"/>
      <c r="C12" s="97" t="s">
        <v>158</v>
      </c>
      <c r="D12" s="171">
        <v>0.40533655881881714</v>
      </c>
      <c r="E12" s="156">
        <v>8768.9827449321747</v>
      </c>
      <c r="F12" s="172">
        <v>2.3450967855751514E-3</v>
      </c>
      <c r="G12" s="156">
        <v>50.733428239822388</v>
      </c>
      <c r="H12" s="173">
        <v>0.59231835603713989</v>
      </c>
      <c r="I12" s="156">
        <v>12814.115487337112</v>
      </c>
      <c r="J12" s="43">
        <v>5864</v>
      </c>
      <c r="K12" s="154"/>
      <c r="L12" s="44"/>
      <c r="M12" s="97"/>
      <c r="N12" s="97"/>
      <c r="O12" s="97"/>
    </row>
    <row r="13" spans="1:15" x14ac:dyDescent="0.2">
      <c r="A13" s="97"/>
      <c r="B13" s="97"/>
      <c r="C13" s="97" t="s">
        <v>160</v>
      </c>
      <c r="D13" s="171">
        <v>0.10120096802711487</v>
      </c>
      <c r="E13" s="156">
        <v>2848.2647752761841</v>
      </c>
      <c r="F13" s="172">
        <v>1.1978244874626398E-3</v>
      </c>
      <c r="G13" s="156">
        <v>33.712337493896484</v>
      </c>
      <c r="H13" s="173">
        <v>0.89760118722915649</v>
      </c>
      <c r="I13" s="156">
        <v>25262.662474632263</v>
      </c>
      <c r="J13" s="43">
        <v>1419</v>
      </c>
      <c r="K13" s="154"/>
      <c r="L13" s="44"/>
      <c r="M13" s="97"/>
      <c r="N13" s="97"/>
      <c r="O13" s="97"/>
    </row>
    <row r="14" spans="1:15" x14ac:dyDescent="0.2">
      <c r="A14" s="97"/>
      <c r="B14" s="97"/>
      <c r="C14" s="97"/>
      <c r="D14" s="97"/>
      <c r="E14" s="97"/>
      <c r="F14" s="97"/>
      <c r="G14" s="97"/>
      <c r="H14" s="97"/>
      <c r="I14" s="97"/>
      <c r="J14" s="97"/>
      <c r="K14" s="97"/>
      <c r="L14" s="97"/>
      <c r="M14" s="97"/>
      <c r="N14" s="97"/>
      <c r="O14" s="97"/>
    </row>
    <row r="15" spans="1:15" s="97" customFormat="1" x14ac:dyDescent="0.2">
      <c r="C15" s="105" t="s">
        <v>236</v>
      </c>
    </row>
    <row r="16" spans="1:15" s="97" customFormat="1" x14ac:dyDescent="0.2">
      <c r="C16" s="105" t="s">
        <v>237</v>
      </c>
    </row>
    <row r="17" spans="3:15" x14ac:dyDescent="0.2">
      <c r="C17" s="97"/>
      <c r="D17" s="97"/>
      <c r="E17" s="97"/>
      <c r="F17" s="97"/>
      <c r="G17" s="97"/>
      <c r="H17" s="97"/>
      <c r="I17" s="97"/>
      <c r="J17" s="97"/>
      <c r="K17" s="97"/>
      <c r="L17" s="97"/>
      <c r="M17" s="97"/>
      <c r="N17" s="97"/>
      <c r="O17" s="97"/>
    </row>
    <row r="18" spans="3:15" x14ac:dyDescent="0.2">
      <c r="C18" s="97" t="s">
        <v>163</v>
      </c>
      <c r="D18" s="97"/>
      <c r="E18" s="97"/>
      <c r="F18" s="97"/>
      <c r="G18" s="97"/>
      <c r="H18" s="97"/>
      <c r="I18" s="97"/>
      <c r="J18" s="97"/>
      <c r="K18" s="97"/>
      <c r="L18" s="97"/>
      <c r="M18" s="97"/>
      <c r="N18" s="97"/>
      <c r="O18" s="97"/>
    </row>
    <row r="19" spans="3:15" x14ac:dyDescent="0.2">
      <c r="C19" s="97" t="s">
        <v>182</v>
      </c>
      <c r="D19" s="97"/>
      <c r="E19" s="97"/>
      <c r="F19" s="97"/>
      <c r="G19" s="97"/>
      <c r="H19" s="97"/>
      <c r="I19" s="97"/>
      <c r="J19" s="97"/>
      <c r="K19" s="97"/>
      <c r="L19" s="97"/>
      <c r="M19" s="97"/>
      <c r="N19" s="97"/>
      <c r="O19" s="97"/>
    </row>
    <row r="20" spans="3:15" x14ac:dyDescent="0.2">
      <c r="C20" s="105" t="s">
        <v>581</v>
      </c>
    </row>
    <row r="21" spans="3:15" x14ac:dyDescent="0.2">
      <c r="C21" s="2"/>
    </row>
  </sheetData>
  <mergeCells count="3">
    <mergeCell ref="D5:E5"/>
    <mergeCell ref="F5:G5"/>
    <mergeCell ref="H5:I5"/>
  </mergeCells>
  <hyperlinks>
    <hyperlink ref="A1" location="Contents!A1" display="Contents"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73</vt:i4>
      </vt:variant>
    </vt:vector>
  </HeadingPairs>
  <TitlesOfParts>
    <vt:vector size="73" baseType="lpstr">
      <vt:lpstr>Contents</vt:lpstr>
      <vt:lpstr>Table 1-1</vt:lpstr>
      <vt:lpstr>Table 1-2</vt:lpstr>
      <vt:lpstr>Table 1-3</vt:lpstr>
      <vt:lpstr>Table 1-4</vt:lpstr>
      <vt:lpstr>Table 1-5</vt:lpstr>
      <vt:lpstr>Table 1-6</vt:lpstr>
      <vt:lpstr>Table 1-7</vt:lpstr>
      <vt:lpstr>Table 1-8</vt:lpstr>
      <vt:lpstr>Table 1-9</vt:lpstr>
      <vt:lpstr>Table 1-10</vt:lpstr>
      <vt:lpstr>Table 1-11</vt:lpstr>
      <vt:lpstr>Table 1-12</vt:lpstr>
      <vt:lpstr>Table 2-1</vt:lpstr>
      <vt:lpstr>Table 2-2</vt:lpstr>
      <vt:lpstr>Table 2-3</vt:lpstr>
      <vt:lpstr>Table 2-4</vt:lpstr>
      <vt:lpstr>Table 2-5</vt:lpstr>
      <vt:lpstr>Table 2-6</vt:lpstr>
      <vt:lpstr>Table 2-7</vt:lpstr>
      <vt:lpstr>Table 2-8</vt:lpstr>
      <vt:lpstr>Table 2-9</vt:lpstr>
      <vt:lpstr>Table 3-1</vt:lpstr>
      <vt:lpstr>Table 3-2</vt:lpstr>
      <vt:lpstr>Table 3-3</vt:lpstr>
      <vt:lpstr>Table 3-4</vt:lpstr>
      <vt:lpstr>Table 3-5</vt:lpstr>
      <vt:lpstr>Table 3-6</vt:lpstr>
      <vt:lpstr>Table 4-1</vt:lpstr>
      <vt:lpstr>Table 4-2</vt:lpstr>
      <vt:lpstr>Table 4-3</vt:lpstr>
      <vt:lpstr>Table 4-4</vt:lpstr>
      <vt:lpstr>Table 4-5</vt:lpstr>
      <vt:lpstr>Table 4-6</vt:lpstr>
      <vt:lpstr>Table 4-7</vt:lpstr>
      <vt:lpstr>Table 4-8</vt:lpstr>
      <vt:lpstr>Table 4-9</vt:lpstr>
      <vt:lpstr>Table 4-10</vt:lpstr>
      <vt:lpstr>Table 4-11</vt:lpstr>
      <vt:lpstr>Table 4-12</vt:lpstr>
      <vt:lpstr>Table 4-13</vt:lpstr>
      <vt:lpstr>Table 4-14</vt:lpstr>
      <vt:lpstr>Table 4-15</vt:lpstr>
      <vt:lpstr>Table 4-16</vt:lpstr>
      <vt:lpstr>Table 4-17</vt:lpstr>
      <vt:lpstr>Table 4-18</vt:lpstr>
      <vt:lpstr>Table 4-19</vt:lpstr>
      <vt:lpstr>Table 4-20</vt:lpstr>
      <vt:lpstr>Table 5-1</vt:lpstr>
      <vt:lpstr>Table 5-2</vt:lpstr>
      <vt:lpstr>Table 5-3</vt:lpstr>
      <vt:lpstr>Table 5-4</vt:lpstr>
      <vt:lpstr>Table 6-1</vt:lpstr>
      <vt:lpstr>Table 6-2</vt:lpstr>
      <vt:lpstr>Table 6-3</vt:lpstr>
      <vt:lpstr>Table 6-4</vt:lpstr>
      <vt:lpstr>Table 7-1</vt:lpstr>
      <vt:lpstr>Table 7-2</vt:lpstr>
      <vt:lpstr>Table 7-3</vt:lpstr>
      <vt:lpstr>Table 7-4</vt:lpstr>
      <vt:lpstr>Table 7-5</vt:lpstr>
      <vt:lpstr>Table 7-6</vt:lpstr>
      <vt:lpstr>Table 7-7</vt:lpstr>
      <vt:lpstr>Table 7-8</vt:lpstr>
      <vt:lpstr>Table 7-9</vt:lpstr>
      <vt:lpstr>Table 7-10</vt:lpstr>
      <vt:lpstr>Table 8-1</vt:lpstr>
      <vt:lpstr>Table 8-2</vt:lpstr>
      <vt:lpstr>Table 8-3</vt:lpstr>
      <vt:lpstr>Table 8-4</vt:lpstr>
      <vt:lpstr>Table 8-5</vt:lpstr>
      <vt:lpstr>Table 8-6</vt:lpstr>
      <vt:lpstr>Table 8-7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Su-Min Lee</dc:creator>
  <cp:keywords/>
  <dc:description/>
  <cp:lastModifiedBy>CANLIN, John</cp:lastModifiedBy>
  <cp:revision/>
  <dcterms:created xsi:type="dcterms:W3CDTF">2022-07-29T09:09:44Z</dcterms:created>
  <dcterms:modified xsi:type="dcterms:W3CDTF">2023-04-24T21:51:16Z</dcterms:modified>
  <cp:category/>
  <cp:contentStatus/>
</cp:coreProperties>
</file>